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venkova\Desktop\TRILAT - KOMPLET\"/>
    </mc:Choice>
  </mc:AlternateContent>
  <xr:revisionPtr revIDLastSave="0" documentId="13_ncr:1_{5DF5465A-5646-4E69-BDF0-CB822F044BD9}" xr6:coauthVersionLast="47" xr6:coauthVersionMax="47" xr10:uidLastSave="{00000000-0000-0000-0000-000000000000}"/>
  <bookViews>
    <workbookView xWindow="3450" yWindow="930" windowWidth="21600" windowHeight="14205" activeTab="3" xr2:uid="{00000000-000D-0000-FFFF-FFFF00000000}"/>
  </bookViews>
  <sheets>
    <sheet name="instrukce k vyplnění" sheetId="11" r:id="rId1"/>
    <sheet name="návrh rozpočtu - 1. rok" sheetId="7" r:id="rId2"/>
    <sheet name="návrh rozpočtu - 2. rok" sheetId="28" r:id="rId3"/>
    <sheet name="návrh rozpočtu - 3. rok" sheetId="29" r:id="rId4"/>
  </sheets>
  <definedNames>
    <definedName name="_xlnm.Print_Titles" localSheetId="1">'návrh rozpočtu - 1. rok'!$3:$3</definedName>
    <definedName name="_xlnm.Print_Titles" localSheetId="2">'návrh rozpočtu - 2. rok'!$3:$3</definedName>
    <definedName name="_xlnm.Print_Titles" localSheetId="3">'návrh rozpočtu - 3. rok'!$3:$3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11" i="29" l="1"/>
  <c r="F408" i="29"/>
  <c r="K229" i="29"/>
  <c r="K228" i="29"/>
  <c r="K227" i="29"/>
  <c r="K226" i="29"/>
  <c r="K225" i="29"/>
  <c r="K223" i="29"/>
  <c r="K222" i="29"/>
  <c r="K221" i="29"/>
  <c r="K220" i="29"/>
  <c r="K219" i="29"/>
  <c r="K209" i="29"/>
  <c r="K208" i="29"/>
  <c r="K207" i="29"/>
  <c r="K98" i="29"/>
  <c r="K97" i="29"/>
  <c r="K95" i="29"/>
  <c r="K94" i="29"/>
  <c r="K92" i="29"/>
  <c r="K91" i="29"/>
  <c r="K89" i="29"/>
  <c r="K88" i="29"/>
  <c r="K84" i="29"/>
  <c r="K83" i="29"/>
  <c r="K82" i="29"/>
  <c r="K76" i="29"/>
  <c r="K75" i="29"/>
  <c r="K74" i="29"/>
  <c r="K73" i="29"/>
  <c r="K71" i="29"/>
  <c r="K70" i="29"/>
  <c r="K69" i="29"/>
  <c r="K67" i="29"/>
  <c r="K66" i="29"/>
  <c r="K65" i="29"/>
  <c r="K64" i="29"/>
  <c r="K59" i="29"/>
  <c r="K58" i="29"/>
  <c r="K57" i="29"/>
  <c r="K55" i="29"/>
  <c r="K54" i="29"/>
  <c r="K52" i="29"/>
  <c r="K51" i="29"/>
  <c r="K50" i="29"/>
  <c r="K45" i="29"/>
  <c r="K44" i="29"/>
  <c r="K42" i="29"/>
  <c r="K41" i="29"/>
  <c r="K40" i="29"/>
  <c r="K39" i="29"/>
  <c r="K37" i="29"/>
  <c r="K36" i="29"/>
  <c r="K35" i="29"/>
  <c r="K34" i="29"/>
  <c r="K33" i="29"/>
  <c r="K32" i="29"/>
  <c r="K31" i="29"/>
  <c r="K30" i="29"/>
  <c r="K25" i="29"/>
  <c r="K24" i="29"/>
  <c r="K23" i="29"/>
  <c r="K21" i="29"/>
  <c r="K20" i="29"/>
  <c r="K19" i="29"/>
  <c r="K17" i="29"/>
  <c r="K16" i="29"/>
  <c r="K15" i="29"/>
  <c r="K13" i="29"/>
  <c r="K12" i="29"/>
  <c r="K11" i="29"/>
  <c r="K9" i="29"/>
  <c r="K8" i="29"/>
  <c r="K7" i="29"/>
  <c r="I411" i="28"/>
  <c r="F408" i="28"/>
  <c r="K229" i="28"/>
  <c r="K228" i="28"/>
  <c r="K227" i="28"/>
  <c r="K226" i="28"/>
  <c r="K225" i="28"/>
  <c r="K223" i="28"/>
  <c r="K222" i="28"/>
  <c r="K221" i="28"/>
  <c r="K220" i="28"/>
  <c r="K219" i="28"/>
  <c r="K209" i="28"/>
  <c r="K208" i="28"/>
  <c r="K207" i="28"/>
  <c r="K98" i="28"/>
  <c r="K97" i="28"/>
  <c r="K95" i="28"/>
  <c r="K94" i="28"/>
  <c r="K92" i="28"/>
  <c r="K91" i="28"/>
  <c r="K89" i="28"/>
  <c r="K88" i="28"/>
  <c r="K84" i="28"/>
  <c r="K83" i="28"/>
  <c r="K82" i="28"/>
  <c r="K76" i="28"/>
  <c r="K75" i="28"/>
  <c r="K74" i="28"/>
  <c r="K73" i="28"/>
  <c r="K71" i="28"/>
  <c r="K70" i="28"/>
  <c r="K69" i="28"/>
  <c r="K67" i="28"/>
  <c r="K66" i="28"/>
  <c r="K65" i="28"/>
  <c r="K64" i="28"/>
  <c r="K59" i="28"/>
  <c r="K58" i="28"/>
  <c r="K57" i="28"/>
  <c r="K55" i="28"/>
  <c r="K54" i="28"/>
  <c r="K52" i="28"/>
  <c r="K51" i="28"/>
  <c r="K50" i="28"/>
  <c r="K45" i="28"/>
  <c r="K44" i="28"/>
  <c r="K42" i="28"/>
  <c r="K41" i="28"/>
  <c r="K40" i="28"/>
  <c r="K39" i="28"/>
  <c r="K37" i="28"/>
  <c r="K36" i="28"/>
  <c r="K35" i="28"/>
  <c r="K34" i="28"/>
  <c r="K33" i="28"/>
  <c r="K32" i="28"/>
  <c r="K31" i="28"/>
  <c r="K30" i="28"/>
  <c r="K25" i="28"/>
  <c r="K24" i="28"/>
  <c r="K23" i="28"/>
  <c r="K21" i="28"/>
  <c r="K20" i="28"/>
  <c r="K19" i="28"/>
  <c r="K17" i="28"/>
  <c r="K16" i="28"/>
  <c r="K15" i="28"/>
  <c r="K13" i="28"/>
  <c r="K12" i="28"/>
  <c r="K11" i="28"/>
  <c r="K9" i="28"/>
  <c r="K8" i="28"/>
  <c r="K7" i="28"/>
  <c r="F408" i="7"/>
  <c r="K229" i="7"/>
  <c r="K228" i="7"/>
  <c r="K227" i="7"/>
  <c r="K226" i="7"/>
  <c r="K225" i="7"/>
  <c r="K223" i="7"/>
  <c r="K222" i="7"/>
  <c r="K221" i="7"/>
  <c r="K220" i="7" s="1"/>
  <c r="K219" i="7"/>
  <c r="K209" i="7"/>
  <c r="K208" i="7"/>
  <c r="K207" i="7"/>
  <c r="K98" i="7"/>
  <c r="K97" i="7"/>
  <c r="K95" i="7"/>
  <c r="K94" i="7"/>
  <c r="K92" i="7"/>
  <c r="K91" i="7"/>
  <c r="K89" i="7"/>
  <c r="K88" i="7"/>
  <c r="K84" i="7"/>
  <c r="K83" i="7"/>
  <c r="K82" i="7"/>
  <c r="K76" i="7"/>
  <c r="K75" i="7"/>
  <c r="K74" i="7"/>
  <c r="K73" i="7"/>
  <c r="K71" i="7"/>
  <c r="K70" i="7"/>
  <c r="K69" i="7"/>
  <c r="K67" i="7"/>
  <c r="K66" i="7"/>
  <c r="K65" i="7"/>
  <c r="K64" i="7"/>
  <c r="K59" i="7"/>
  <c r="K58" i="7"/>
  <c r="K57" i="7"/>
  <c r="K55" i="7"/>
  <c r="K54" i="7"/>
  <c r="K52" i="7"/>
  <c r="K51" i="7"/>
  <c r="K50" i="7"/>
  <c r="K45" i="7"/>
  <c r="K44" i="7"/>
  <c r="K42" i="7"/>
  <c r="K41" i="7"/>
  <c r="K40" i="7"/>
  <c r="K39" i="7"/>
  <c r="K37" i="7"/>
  <c r="K36" i="7"/>
  <c r="K35" i="7"/>
  <c r="K34" i="7"/>
  <c r="K33" i="7"/>
  <c r="K32" i="7"/>
  <c r="K31" i="7"/>
  <c r="K30" i="7"/>
  <c r="K25" i="7"/>
  <c r="K24" i="7"/>
  <c r="K23" i="7"/>
  <c r="K21" i="7"/>
  <c r="K20" i="7"/>
  <c r="K19" i="7"/>
  <c r="K17" i="7"/>
  <c r="K16" i="7"/>
  <c r="K15" i="7"/>
  <c r="K13" i="7"/>
  <c r="K12" i="7"/>
  <c r="K11" i="7"/>
  <c r="K9" i="7"/>
  <c r="K8" i="7"/>
  <c r="K7" i="7"/>
  <c r="F401" i="7" l="1"/>
  <c r="I402" i="7"/>
  <c r="I402" i="29"/>
  <c r="F402" i="29"/>
  <c r="F401" i="29"/>
  <c r="H401" i="29" s="1"/>
  <c r="H402" i="29" s="1"/>
  <c r="F397" i="29"/>
  <c r="H397" i="29" s="1"/>
  <c r="K397" i="29" s="1"/>
  <c r="F396" i="29"/>
  <c r="H396" i="29" s="1"/>
  <c r="K396" i="29" s="1"/>
  <c r="F395" i="29"/>
  <c r="H395" i="29" s="1"/>
  <c r="K395" i="29" s="1"/>
  <c r="F394" i="29"/>
  <c r="H394" i="29" s="1"/>
  <c r="K394" i="29" s="1"/>
  <c r="F393" i="29"/>
  <c r="H393" i="29" s="1"/>
  <c r="K393" i="29" s="1"/>
  <c r="I392" i="29"/>
  <c r="H391" i="29"/>
  <c r="K391" i="29" s="1"/>
  <c r="F391" i="29"/>
  <c r="J391" i="29" s="1"/>
  <c r="F390" i="29"/>
  <c r="J390" i="29" s="1"/>
  <c r="F389" i="29"/>
  <c r="J389" i="29" s="1"/>
  <c r="F388" i="29"/>
  <c r="F387" i="29"/>
  <c r="J387" i="29" s="1"/>
  <c r="I386" i="29"/>
  <c r="F385" i="29"/>
  <c r="F384" i="29"/>
  <c r="F383" i="29"/>
  <c r="H383" i="29" s="1"/>
  <c r="K383" i="29" s="1"/>
  <c r="F382" i="29"/>
  <c r="F381" i="29"/>
  <c r="J381" i="29" s="1"/>
  <c r="I380" i="29"/>
  <c r="F379" i="29"/>
  <c r="J378" i="29"/>
  <c r="F378" i="29"/>
  <c r="H378" i="29" s="1"/>
  <c r="K378" i="29" s="1"/>
  <c r="H377" i="29"/>
  <c r="K377" i="29" s="1"/>
  <c r="F377" i="29"/>
  <c r="J377" i="29" s="1"/>
  <c r="F376" i="29"/>
  <c r="H376" i="29" s="1"/>
  <c r="K376" i="29" s="1"/>
  <c r="F375" i="29"/>
  <c r="J375" i="29" s="1"/>
  <c r="I374" i="29"/>
  <c r="F373" i="29"/>
  <c r="F372" i="29"/>
  <c r="H372" i="29" s="1"/>
  <c r="K372" i="29" s="1"/>
  <c r="F371" i="29"/>
  <c r="F370" i="29"/>
  <c r="H370" i="29" s="1"/>
  <c r="K370" i="29" s="1"/>
  <c r="F369" i="29"/>
  <c r="I368" i="29"/>
  <c r="F367" i="29"/>
  <c r="J367" i="29" s="1"/>
  <c r="F366" i="29"/>
  <c r="J366" i="29" s="1"/>
  <c r="F365" i="29"/>
  <c r="J365" i="29" s="1"/>
  <c r="F364" i="29"/>
  <c r="J364" i="29" s="1"/>
  <c r="F363" i="29"/>
  <c r="I362" i="29"/>
  <c r="F361" i="29"/>
  <c r="F360" i="29"/>
  <c r="F359" i="29"/>
  <c r="J359" i="29" s="1"/>
  <c r="F358" i="29"/>
  <c r="H358" i="29" s="1"/>
  <c r="K358" i="29" s="1"/>
  <c r="F357" i="29"/>
  <c r="I356" i="29"/>
  <c r="F355" i="29"/>
  <c r="F354" i="29"/>
  <c r="J354" i="29" s="1"/>
  <c r="F353" i="29"/>
  <c r="F352" i="29"/>
  <c r="H351" i="29"/>
  <c r="K351" i="29" s="1"/>
  <c r="F351" i="29"/>
  <c r="J351" i="29" s="1"/>
  <c r="I350" i="29"/>
  <c r="F349" i="29"/>
  <c r="F348" i="29"/>
  <c r="F347" i="29"/>
  <c r="H347" i="29" s="1"/>
  <c r="K347" i="29" s="1"/>
  <c r="F346" i="29"/>
  <c r="H346" i="29" s="1"/>
  <c r="K346" i="29" s="1"/>
  <c r="F345" i="29"/>
  <c r="H345" i="29" s="1"/>
  <c r="K345" i="29" s="1"/>
  <c r="I344" i="29"/>
  <c r="F343" i="29"/>
  <c r="F342" i="29"/>
  <c r="F341" i="29"/>
  <c r="F340" i="29"/>
  <c r="F339" i="29"/>
  <c r="I338" i="29"/>
  <c r="F337" i="29"/>
  <c r="H337" i="29" s="1"/>
  <c r="K337" i="29" s="1"/>
  <c r="F336" i="29"/>
  <c r="J336" i="29" s="1"/>
  <c r="F335" i="29"/>
  <c r="F334" i="29"/>
  <c r="J334" i="29" s="1"/>
  <c r="F333" i="29"/>
  <c r="J333" i="29" s="1"/>
  <c r="I332" i="29"/>
  <c r="F331" i="29"/>
  <c r="F330" i="29"/>
  <c r="F329" i="29"/>
  <c r="J328" i="29"/>
  <c r="F328" i="29"/>
  <c r="H328" i="29" s="1"/>
  <c r="K328" i="29" s="1"/>
  <c r="J327" i="29"/>
  <c r="F327" i="29"/>
  <c r="H327" i="29" s="1"/>
  <c r="K327" i="29" s="1"/>
  <c r="I326" i="29"/>
  <c r="F325" i="29"/>
  <c r="J325" i="29" s="1"/>
  <c r="F324" i="29"/>
  <c r="F323" i="29"/>
  <c r="F322" i="29"/>
  <c r="H322" i="29" s="1"/>
  <c r="K322" i="29" s="1"/>
  <c r="F321" i="29"/>
  <c r="J321" i="29" s="1"/>
  <c r="I320" i="29"/>
  <c r="F319" i="29"/>
  <c r="H318" i="29"/>
  <c r="K318" i="29" s="1"/>
  <c r="F318" i="29"/>
  <c r="J318" i="29" s="1"/>
  <c r="F317" i="29"/>
  <c r="F316" i="29"/>
  <c r="J316" i="29" s="1"/>
  <c r="F315" i="29"/>
  <c r="I314" i="29"/>
  <c r="H313" i="29"/>
  <c r="K313" i="29" s="1"/>
  <c r="F313" i="29"/>
  <c r="J313" i="29" s="1"/>
  <c r="F312" i="29"/>
  <c r="F311" i="29"/>
  <c r="J311" i="29" s="1"/>
  <c r="F310" i="29"/>
  <c r="F309" i="29"/>
  <c r="H309" i="29" s="1"/>
  <c r="K309" i="29" s="1"/>
  <c r="I308" i="29"/>
  <c r="F307" i="29"/>
  <c r="H307" i="29" s="1"/>
  <c r="K307" i="29" s="1"/>
  <c r="F306" i="29"/>
  <c r="J306" i="29" s="1"/>
  <c r="F305" i="29"/>
  <c r="J305" i="29" s="1"/>
  <c r="J304" i="29"/>
  <c r="F304" i="29"/>
  <c r="H304" i="29" s="1"/>
  <c r="K304" i="29" s="1"/>
  <c r="F303" i="29"/>
  <c r="H303" i="29" s="1"/>
  <c r="K303" i="29" s="1"/>
  <c r="I302" i="29"/>
  <c r="F301" i="29"/>
  <c r="J301" i="29" s="1"/>
  <c r="F300" i="29"/>
  <c r="J300" i="29" s="1"/>
  <c r="F299" i="29"/>
  <c r="H299" i="29" s="1"/>
  <c r="K299" i="29" s="1"/>
  <c r="F298" i="29"/>
  <c r="J298" i="29" s="1"/>
  <c r="K297" i="29"/>
  <c r="F297" i="29"/>
  <c r="H297" i="29" s="1"/>
  <c r="I296" i="29"/>
  <c r="F295" i="29"/>
  <c r="F294" i="29"/>
  <c r="F293" i="29"/>
  <c r="F292" i="29"/>
  <c r="F291" i="29"/>
  <c r="I290" i="29"/>
  <c r="F289" i="29"/>
  <c r="F288" i="29"/>
  <c r="J288" i="29" s="1"/>
  <c r="F287" i="29"/>
  <c r="H286" i="29"/>
  <c r="K286" i="29" s="1"/>
  <c r="F286" i="29"/>
  <c r="J286" i="29" s="1"/>
  <c r="F285" i="29"/>
  <c r="J285" i="29" s="1"/>
  <c r="I284" i="29"/>
  <c r="F283" i="29"/>
  <c r="J283" i="29" s="1"/>
  <c r="F282" i="29"/>
  <c r="F281" i="29"/>
  <c r="J281" i="29" s="1"/>
  <c r="F280" i="29"/>
  <c r="F279" i="29"/>
  <c r="I278" i="29"/>
  <c r="F277" i="29"/>
  <c r="F276" i="29"/>
  <c r="H276" i="29" s="1"/>
  <c r="K276" i="29" s="1"/>
  <c r="F275" i="29"/>
  <c r="J275" i="29" s="1"/>
  <c r="F274" i="29"/>
  <c r="J274" i="29" s="1"/>
  <c r="F273" i="29"/>
  <c r="I272" i="29"/>
  <c r="F271" i="29"/>
  <c r="F270" i="29"/>
  <c r="J270" i="29" s="1"/>
  <c r="F269" i="29"/>
  <c r="F268" i="29"/>
  <c r="J268" i="29" s="1"/>
  <c r="F267" i="29"/>
  <c r="I266" i="29"/>
  <c r="F265" i="29"/>
  <c r="F264" i="29"/>
  <c r="F263" i="29"/>
  <c r="J263" i="29" s="1"/>
  <c r="F262" i="29"/>
  <c r="H262" i="29" s="1"/>
  <c r="K262" i="29" s="1"/>
  <c r="F261" i="29"/>
  <c r="I260" i="29"/>
  <c r="F259" i="29"/>
  <c r="J259" i="29" s="1"/>
  <c r="F258" i="29"/>
  <c r="J258" i="29" s="1"/>
  <c r="F257" i="29"/>
  <c r="F256" i="29"/>
  <c r="F255" i="29"/>
  <c r="J255" i="29" s="1"/>
  <c r="I254" i="29"/>
  <c r="F253" i="29"/>
  <c r="J252" i="29"/>
  <c r="F252" i="29"/>
  <c r="H252" i="29" s="1"/>
  <c r="K252" i="29" s="1"/>
  <c r="F251" i="29"/>
  <c r="H251" i="29" s="1"/>
  <c r="K251" i="29" s="1"/>
  <c r="F250" i="29"/>
  <c r="H250" i="29" s="1"/>
  <c r="K250" i="29" s="1"/>
  <c r="F249" i="29"/>
  <c r="H249" i="29" s="1"/>
  <c r="K249" i="29" s="1"/>
  <c r="I248" i="29"/>
  <c r="F247" i="29"/>
  <c r="J247" i="29" s="1"/>
  <c r="F246" i="29"/>
  <c r="F245" i="29"/>
  <c r="J245" i="29" s="1"/>
  <c r="F244" i="29"/>
  <c r="F243" i="29"/>
  <c r="J243" i="29" s="1"/>
  <c r="I242" i="29"/>
  <c r="J241" i="29"/>
  <c r="F241" i="29"/>
  <c r="H241" i="29" s="1"/>
  <c r="K241" i="29" s="1"/>
  <c r="F240" i="29"/>
  <c r="J240" i="29" s="1"/>
  <c r="F239" i="29"/>
  <c r="H239" i="29" s="1"/>
  <c r="K239" i="29" s="1"/>
  <c r="F238" i="29"/>
  <c r="J238" i="29" s="1"/>
  <c r="F237" i="29"/>
  <c r="I236" i="29"/>
  <c r="F235" i="29"/>
  <c r="J235" i="29" s="1"/>
  <c r="F234" i="29"/>
  <c r="J234" i="29" s="1"/>
  <c r="F233" i="29"/>
  <c r="H233" i="29" s="1"/>
  <c r="K233" i="29" s="1"/>
  <c r="F232" i="29"/>
  <c r="J232" i="29" s="1"/>
  <c r="F231" i="29"/>
  <c r="I230" i="29"/>
  <c r="F229" i="29"/>
  <c r="F228" i="29"/>
  <c r="F227" i="29"/>
  <c r="H227" i="29" s="1"/>
  <c r="F226" i="29"/>
  <c r="J225" i="29"/>
  <c r="F225" i="29"/>
  <c r="H225" i="29" s="1"/>
  <c r="I224" i="29"/>
  <c r="F223" i="29"/>
  <c r="F222" i="29"/>
  <c r="J222" i="29" s="1"/>
  <c r="F221" i="29"/>
  <c r="F220" i="29"/>
  <c r="J220" i="29" s="1"/>
  <c r="F219" i="29"/>
  <c r="I218" i="29"/>
  <c r="F217" i="29"/>
  <c r="J217" i="29" s="1"/>
  <c r="J216" i="29"/>
  <c r="F216" i="29"/>
  <c r="H216" i="29" s="1"/>
  <c r="K216" i="29" s="1"/>
  <c r="F215" i="29"/>
  <c r="H215" i="29" s="1"/>
  <c r="K215" i="29" s="1"/>
  <c r="I214" i="29"/>
  <c r="F213" i="29"/>
  <c r="H212" i="29"/>
  <c r="K212" i="29" s="1"/>
  <c r="F212" i="29"/>
  <c r="J212" i="29" s="1"/>
  <c r="F211" i="29"/>
  <c r="H211" i="29" s="1"/>
  <c r="K211" i="29" s="1"/>
  <c r="I210" i="29"/>
  <c r="F209" i="29"/>
  <c r="F208" i="29"/>
  <c r="H208" i="29" s="1"/>
  <c r="F207" i="29"/>
  <c r="I206" i="29"/>
  <c r="F202" i="29"/>
  <c r="F201" i="29"/>
  <c r="H201" i="29" s="1"/>
  <c r="K201" i="29" s="1"/>
  <c r="I200" i="29"/>
  <c r="F199" i="29"/>
  <c r="J199" i="29" s="1"/>
  <c r="F198" i="29"/>
  <c r="J198" i="29" s="1"/>
  <c r="I197" i="29"/>
  <c r="H196" i="29"/>
  <c r="K196" i="29" s="1"/>
  <c r="F196" i="29"/>
  <c r="F195" i="29"/>
  <c r="H195" i="29" s="1"/>
  <c r="K195" i="29" s="1"/>
  <c r="I194" i="29"/>
  <c r="F193" i="29"/>
  <c r="F192" i="29"/>
  <c r="J192" i="29" s="1"/>
  <c r="I191" i="29"/>
  <c r="F189" i="29"/>
  <c r="J189" i="29" s="1"/>
  <c r="F188" i="29"/>
  <c r="I187" i="29"/>
  <c r="F186" i="29"/>
  <c r="J186" i="29" s="1"/>
  <c r="F185" i="29"/>
  <c r="J185" i="29" s="1"/>
  <c r="I184" i="29"/>
  <c r="F183" i="29"/>
  <c r="J183" i="29" s="1"/>
  <c r="F182" i="29"/>
  <c r="J182" i="29" s="1"/>
  <c r="I181" i="29"/>
  <c r="F180" i="29"/>
  <c r="H179" i="29"/>
  <c r="K179" i="29" s="1"/>
  <c r="F179" i="29"/>
  <c r="J179" i="29" s="1"/>
  <c r="I178" i="29"/>
  <c r="I177" i="29" s="1"/>
  <c r="F176" i="29"/>
  <c r="F175" i="29"/>
  <c r="H175" i="29" s="1"/>
  <c r="K175" i="29" s="1"/>
  <c r="I174" i="29"/>
  <c r="F173" i="29"/>
  <c r="H173" i="29" s="1"/>
  <c r="K173" i="29" s="1"/>
  <c r="F172" i="29"/>
  <c r="H172" i="29" s="1"/>
  <c r="K172" i="29" s="1"/>
  <c r="I171" i="29"/>
  <c r="F170" i="29"/>
  <c r="H170" i="29" s="1"/>
  <c r="K170" i="29" s="1"/>
  <c r="F169" i="29"/>
  <c r="I168" i="29"/>
  <c r="F167" i="29"/>
  <c r="F166" i="29"/>
  <c r="I165" i="29"/>
  <c r="F163" i="29"/>
  <c r="H163" i="29" s="1"/>
  <c r="K163" i="29" s="1"/>
  <c r="F162" i="29"/>
  <c r="J162" i="29" s="1"/>
  <c r="I161" i="29"/>
  <c r="F160" i="29"/>
  <c r="J160" i="29" s="1"/>
  <c r="H159" i="29"/>
  <c r="K159" i="29" s="1"/>
  <c r="F159" i="29"/>
  <c r="J159" i="29" s="1"/>
  <c r="I158" i="29"/>
  <c r="F157" i="29"/>
  <c r="H157" i="29" s="1"/>
  <c r="K157" i="29" s="1"/>
  <c r="F156" i="29"/>
  <c r="J156" i="29" s="1"/>
  <c r="I155" i="29"/>
  <c r="F154" i="29"/>
  <c r="F152" i="29" s="1"/>
  <c r="H153" i="29"/>
  <c r="K153" i="29" s="1"/>
  <c r="F153" i="29"/>
  <c r="J153" i="29" s="1"/>
  <c r="I152" i="29"/>
  <c r="F150" i="29"/>
  <c r="H150" i="29" s="1"/>
  <c r="K150" i="29" s="1"/>
  <c r="F149" i="29"/>
  <c r="J149" i="29" s="1"/>
  <c r="I148" i="29"/>
  <c r="F147" i="29"/>
  <c r="H147" i="29" s="1"/>
  <c r="K147" i="29" s="1"/>
  <c r="F146" i="29"/>
  <c r="J146" i="29" s="1"/>
  <c r="I145" i="29"/>
  <c r="F144" i="29"/>
  <c r="J144" i="29" s="1"/>
  <c r="F143" i="29"/>
  <c r="I142" i="29"/>
  <c r="F141" i="29"/>
  <c r="H140" i="29"/>
  <c r="K140" i="29" s="1"/>
  <c r="F140" i="29"/>
  <c r="J140" i="29" s="1"/>
  <c r="I139" i="29"/>
  <c r="I138" i="29" s="1"/>
  <c r="F137" i="29"/>
  <c r="J137" i="29" s="1"/>
  <c r="F136" i="29"/>
  <c r="I135" i="29"/>
  <c r="F134" i="29"/>
  <c r="J134" i="29" s="1"/>
  <c r="F133" i="29"/>
  <c r="I132" i="29"/>
  <c r="F131" i="29"/>
  <c r="J131" i="29" s="1"/>
  <c r="F130" i="29"/>
  <c r="I129" i="29"/>
  <c r="F128" i="29"/>
  <c r="J128" i="29" s="1"/>
  <c r="F127" i="29"/>
  <c r="J127" i="29" s="1"/>
  <c r="I126" i="29"/>
  <c r="I125" i="29" s="1"/>
  <c r="F124" i="29"/>
  <c r="F123" i="29"/>
  <c r="H123" i="29" s="1"/>
  <c r="K123" i="29" s="1"/>
  <c r="I122" i="29"/>
  <c r="F121" i="29"/>
  <c r="H121" i="29" s="1"/>
  <c r="K121" i="29" s="1"/>
  <c r="F120" i="29"/>
  <c r="I119" i="29"/>
  <c r="F118" i="29"/>
  <c r="F117" i="29"/>
  <c r="I116" i="29"/>
  <c r="F115" i="29"/>
  <c r="F114" i="29"/>
  <c r="I113" i="29"/>
  <c r="F111" i="29"/>
  <c r="J111" i="29" s="1"/>
  <c r="F110" i="29"/>
  <c r="I109" i="29"/>
  <c r="J108" i="29"/>
  <c r="H108" i="29"/>
  <c r="K108" i="29" s="1"/>
  <c r="F108" i="29"/>
  <c r="F107" i="29"/>
  <c r="J107" i="29" s="1"/>
  <c r="I106" i="29"/>
  <c r="F105" i="29"/>
  <c r="J105" i="29" s="1"/>
  <c r="F104" i="29"/>
  <c r="J104" i="29" s="1"/>
  <c r="I103" i="29"/>
  <c r="J102" i="29"/>
  <c r="F102" i="29"/>
  <c r="H102" i="29" s="1"/>
  <c r="K102" i="29" s="1"/>
  <c r="F101" i="29"/>
  <c r="J101" i="29" s="1"/>
  <c r="I100" i="29"/>
  <c r="F98" i="29"/>
  <c r="H98" i="29" s="1"/>
  <c r="F97" i="29"/>
  <c r="I96" i="29"/>
  <c r="F95" i="29"/>
  <c r="J95" i="29" s="1"/>
  <c r="F94" i="29"/>
  <c r="J94" i="29" s="1"/>
  <c r="I93" i="29"/>
  <c r="F92" i="29"/>
  <c r="H92" i="29" s="1"/>
  <c r="F91" i="29"/>
  <c r="J91" i="29" s="1"/>
  <c r="I90" i="29"/>
  <c r="F89" i="29"/>
  <c r="J89" i="29" s="1"/>
  <c r="F88" i="29"/>
  <c r="J88" i="29" s="1"/>
  <c r="I87" i="29"/>
  <c r="F85" i="29"/>
  <c r="H85" i="29" s="1"/>
  <c r="F84" i="29"/>
  <c r="H84" i="29" s="1"/>
  <c r="F83" i="29"/>
  <c r="J83" i="29" s="1"/>
  <c r="F82" i="29"/>
  <c r="J82" i="29" s="1"/>
  <c r="I81" i="29"/>
  <c r="I80" i="29"/>
  <c r="F76" i="29"/>
  <c r="F75" i="29"/>
  <c r="H75" i="29" s="1"/>
  <c r="F74" i="29"/>
  <c r="F73" i="29"/>
  <c r="I72" i="29"/>
  <c r="F71" i="29"/>
  <c r="F70" i="29"/>
  <c r="H70" i="29" s="1"/>
  <c r="F69" i="29"/>
  <c r="I68" i="29"/>
  <c r="F67" i="29"/>
  <c r="J67" i="29" s="1"/>
  <c r="F66" i="29"/>
  <c r="J66" i="29" s="1"/>
  <c r="F65" i="29"/>
  <c r="J65" i="29" s="1"/>
  <c r="F64" i="29"/>
  <c r="J64" i="29" s="1"/>
  <c r="I63" i="29"/>
  <c r="F59" i="29"/>
  <c r="J59" i="29" s="1"/>
  <c r="F58" i="29"/>
  <c r="H58" i="29" s="1"/>
  <c r="F57" i="29"/>
  <c r="I56" i="29"/>
  <c r="F55" i="29"/>
  <c r="H55" i="29" s="1"/>
  <c r="F54" i="29"/>
  <c r="I53" i="29"/>
  <c r="J52" i="29"/>
  <c r="F52" i="29"/>
  <c r="H52" i="29" s="1"/>
  <c r="F51" i="29"/>
  <c r="J51" i="29" s="1"/>
  <c r="F50" i="29"/>
  <c r="H50" i="29" s="1"/>
  <c r="I49" i="29"/>
  <c r="F45" i="29"/>
  <c r="H45" i="29" s="1"/>
  <c r="F44" i="29"/>
  <c r="J44" i="29" s="1"/>
  <c r="I43" i="29"/>
  <c r="F42" i="29"/>
  <c r="H42" i="29" s="1"/>
  <c r="F41" i="29"/>
  <c r="F40" i="29"/>
  <c r="H40" i="29" s="1"/>
  <c r="F39" i="29"/>
  <c r="I38" i="29"/>
  <c r="F37" i="29"/>
  <c r="H37" i="29" s="1"/>
  <c r="F36" i="29"/>
  <c r="H36" i="29" s="1"/>
  <c r="F35" i="29"/>
  <c r="H35" i="29" s="1"/>
  <c r="F34" i="29"/>
  <c r="J34" i="29" s="1"/>
  <c r="F33" i="29"/>
  <c r="H33" i="29" s="1"/>
  <c r="F32" i="29"/>
  <c r="J32" i="29" s="1"/>
  <c r="F31" i="29"/>
  <c r="F30" i="29"/>
  <c r="J30" i="29" s="1"/>
  <c r="I29" i="29"/>
  <c r="F25" i="29"/>
  <c r="H25" i="29" s="1"/>
  <c r="F24" i="29"/>
  <c r="F23" i="29"/>
  <c r="I22" i="29"/>
  <c r="F21" i="29"/>
  <c r="J21" i="29" s="1"/>
  <c r="F20" i="29"/>
  <c r="F19" i="29"/>
  <c r="J19" i="29" s="1"/>
  <c r="I18" i="29"/>
  <c r="F17" i="29"/>
  <c r="H17" i="29" s="1"/>
  <c r="F16" i="29"/>
  <c r="J16" i="29" s="1"/>
  <c r="F15" i="29"/>
  <c r="J15" i="29" s="1"/>
  <c r="I14" i="29"/>
  <c r="F13" i="29"/>
  <c r="H13" i="29" s="1"/>
  <c r="F12" i="29"/>
  <c r="J12" i="29" s="1"/>
  <c r="F11" i="29"/>
  <c r="J11" i="29" s="1"/>
  <c r="I10" i="29"/>
  <c r="F9" i="29"/>
  <c r="F8" i="29"/>
  <c r="F7" i="29"/>
  <c r="I6" i="29"/>
  <c r="I402" i="28"/>
  <c r="F401" i="28"/>
  <c r="F397" i="28"/>
  <c r="H397" i="28" s="1"/>
  <c r="K397" i="28" s="1"/>
  <c r="F396" i="28"/>
  <c r="J396" i="28" s="1"/>
  <c r="F395" i="28"/>
  <c r="H395" i="28" s="1"/>
  <c r="K395" i="28" s="1"/>
  <c r="F394" i="28"/>
  <c r="J394" i="28" s="1"/>
  <c r="F393" i="28"/>
  <c r="H393" i="28" s="1"/>
  <c r="K393" i="28" s="1"/>
  <c r="I392" i="28"/>
  <c r="F391" i="28"/>
  <c r="J391" i="28" s="1"/>
  <c r="F390" i="28"/>
  <c r="H390" i="28" s="1"/>
  <c r="K390" i="28" s="1"/>
  <c r="F389" i="28"/>
  <c r="H389" i="28" s="1"/>
  <c r="K389" i="28" s="1"/>
  <c r="F388" i="28"/>
  <c r="H388" i="28" s="1"/>
  <c r="K388" i="28" s="1"/>
  <c r="F387" i="28"/>
  <c r="J387" i="28" s="1"/>
  <c r="I386" i="28"/>
  <c r="F385" i="28"/>
  <c r="J385" i="28" s="1"/>
  <c r="F384" i="28"/>
  <c r="F383" i="28"/>
  <c r="H383" i="28" s="1"/>
  <c r="K383" i="28" s="1"/>
  <c r="F382" i="28"/>
  <c r="H382" i="28" s="1"/>
  <c r="K382" i="28" s="1"/>
  <c r="F381" i="28"/>
  <c r="I380" i="28"/>
  <c r="F379" i="28"/>
  <c r="F378" i="28"/>
  <c r="J378" i="28" s="1"/>
  <c r="F377" i="28"/>
  <c r="H377" i="28" s="1"/>
  <c r="K377" i="28" s="1"/>
  <c r="F376" i="28"/>
  <c r="H376" i="28" s="1"/>
  <c r="K376" i="28" s="1"/>
  <c r="F375" i="28"/>
  <c r="H375" i="28" s="1"/>
  <c r="K375" i="28" s="1"/>
  <c r="I374" i="28"/>
  <c r="F373" i="28"/>
  <c r="J373" i="28" s="1"/>
  <c r="F372" i="28"/>
  <c r="H372" i="28" s="1"/>
  <c r="K372" i="28" s="1"/>
  <c r="F371" i="28"/>
  <c r="J371" i="28" s="1"/>
  <c r="F370" i="28"/>
  <c r="H370" i="28" s="1"/>
  <c r="K370" i="28" s="1"/>
  <c r="F369" i="28"/>
  <c r="J369" i="28" s="1"/>
  <c r="I368" i="28"/>
  <c r="F367" i="28"/>
  <c r="H367" i="28" s="1"/>
  <c r="K367" i="28" s="1"/>
  <c r="F366" i="28"/>
  <c r="F365" i="28"/>
  <c r="H365" i="28" s="1"/>
  <c r="K365" i="28" s="1"/>
  <c r="F364" i="28"/>
  <c r="J364" i="28" s="1"/>
  <c r="F363" i="28"/>
  <c r="J363" i="28" s="1"/>
  <c r="I362" i="28"/>
  <c r="F361" i="28"/>
  <c r="J361" i="28" s="1"/>
  <c r="F360" i="28"/>
  <c r="J360" i="28" s="1"/>
  <c r="F359" i="28"/>
  <c r="J359" i="28" s="1"/>
  <c r="F358" i="28"/>
  <c r="J358" i="28" s="1"/>
  <c r="F357" i="28"/>
  <c r="J357" i="28" s="1"/>
  <c r="I356" i="28"/>
  <c r="F355" i="28"/>
  <c r="J355" i="28" s="1"/>
  <c r="F354" i="28"/>
  <c r="H354" i="28" s="1"/>
  <c r="K354" i="28" s="1"/>
  <c r="F353" i="28"/>
  <c r="H353" i="28" s="1"/>
  <c r="K353" i="28" s="1"/>
  <c r="F352" i="28"/>
  <c r="J352" i="28" s="1"/>
  <c r="F351" i="28"/>
  <c r="H351" i="28" s="1"/>
  <c r="K351" i="28" s="1"/>
  <c r="I350" i="28"/>
  <c r="F349" i="28"/>
  <c r="H349" i="28" s="1"/>
  <c r="K349" i="28" s="1"/>
  <c r="F348" i="28"/>
  <c r="F347" i="28"/>
  <c r="H347" i="28" s="1"/>
  <c r="K347" i="28" s="1"/>
  <c r="F346" i="28"/>
  <c r="J346" i="28" s="1"/>
  <c r="F345" i="28"/>
  <c r="H345" i="28" s="1"/>
  <c r="K345" i="28" s="1"/>
  <c r="I344" i="28"/>
  <c r="F343" i="28"/>
  <c r="J343" i="28" s="1"/>
  <c r="F342" i="28"/>
  <c r="F341" i="28"/>
  <c r="J341" i="28" s="1"/>
  <c r="F340" i="28"/>
  <c r="H340" i="28" s="1"/>
  <c r="K340" i="28" s="1"/>
  <c r="F339" i="28"/>
  <c r="I338" i="28"/>
  <c r="F337" i="28"/>
  <c r="J337" i="28" s="1"/>
  <c r="F336" i="28"/>
  <c r="J336" i="28" s="1"/>
  <c r="F335" i="28"/>
  <c r="J335" i="28" s="1"/>
  <c r="F334" i="28"/>
  <c r="F333" i="28"/>
  <c r="H333" i="28" s="1"/>
  <c r="K333" i="28" s="1"/>
  <c r="I332" i="28"/>
  <c r="F331" i="28"/>
  <c r="H331" i="28" s="1"/>
  <c r="K331" i="28" s="1"/>
  <c r="F330" i="28"/>
  <c r="H330" i="28" s="1"/>
  <c r="K330" i="28" s="1"/>
  <c r="F329" i="28"/>
  <c r="F328" i="28"/>
  <c r="J328" i="28" s="1"/>
  <c r="F327" i="28"/>
  <c r="H327" i="28" s="1"/>
  <c r="K327" i="28" s="1"/>
  <c r="I326" i="28"/>
  <c r="F325" i="28"/>
  <c r="J325" i="28" s="1"/>
  <c r="F324" i="28"/>
  <c r="F323" i="28"/>
  <c r="J323" i="28" s="1"/>
  <c r="F322" i="28"/>
  <c r="H322" i="28" s="1"/>
  <c r="K322" i="28" s="1"/>
  <c r="F321" i="28"/>
  <c r="J321" i="28" s="1"/>
  <c r="I320" i="28"/>
  <c r="F319" i="28"/>
  <c r="H319" i="28" s="1"/>
  <c r="K319" i="28" s="1"/>
  <c r="F318" i="28"/>
  <c r="J318" i="28" s="1"/>
  <c r="F317" i="28"/>
  <c r="H317" i="28" s="1"/>
  <c r="K317" i="28" s="1"/>
  <c r="F316" i="28"/>
  <c r="J316" i="28" s="1"/>
  <c r="F315" i="28"/>
  <c r="J315" i="28" s="1"/>
  <c r="I314" i="28"/>
  <c r="F313" i="28"/>
  <c r="F312" i="28"/>
  <c r="J312" i="28" s="1"/>
  <c r="F311" i="28"/>
  <c r="J311" i="28" s="1"/>
  <c r="F310" i="28"/>
  <c r="H310" i="28" s="1"/>
  <c r="K310" i="28" s="1"/>
  <c r="F309" i="28"/>
  <c r="J309" i="28" s="1"/>
  <c r="I308" i="28"/>
  <c r="F307" i="28"/>
  <c r="H307" i="28" s="1"/>
  <c r="K307" i="28" s="1"/>
  <c r="F306" i="28"/>
  <c r="F305" i="28"/>
  <c r="H305" i="28" s="1"/>
  <c r="K305" i="28" s="1"/>
  <c r="F304" i="28"/>
  <c r="H304" i="28" s="1"/>
  <c r="K304" i="28" s="1"/>
  <c r="F303" i="28"/>
  <c r="I302" i="28"/>
  <c r="F301" i="28"/>
  <c r="F300" i="28"/>
  <c r="J300" i="28" s="1"/>
  <c r="F299" i="28"/>
  <c r="H299" i="28" s="1"/>
  <c r="K299" i="28" s="1"/>
  <c r="F298" i="28"/>
  <c r="J298" i="28" s="1"/>
  <c r="F297" i="28"/>
  <c r="H297" i="28" s="1"/>
  <c r="K297" i="28" s="1"/>
  <c r="I296" i="28"/>
  <c r="F295" i="28"/>
  <c r="J295" i="28" s="1"/>
  <c r="F294" i="28"/>
  <c r="F293" i="28"/>
  <c r="H293" i="28" s="1"/>
  <c r="K293" i="28" s="1"/>
  <c r="F292" i="28"/>
  <c r="J292" i="28" s="1"/>
  <c r="F291" i="28"/>
  <c r="I290" i="28"/>
  <c r="F289" i="28"/>
  <c r="F288" i="28"/>
  <c r="F287" i="28"/>
  <c r="J287" i="28" s="1"/>
  <c r="F286" i="28"/>
  <c r="F285" i="28"/>
  <c r="I284" i="28"/>
  <c r="F283" i="28"/>
  <c r="H283" i="28" s="1"/>
  <c r="K283" i="28" s="1"/>
  <c r="F282" i="28"/>
  <c r="F281" i="28"/>
  <c r="H281" i="28" s="1"/>
  <c r="K281" i="28" s="1"/>
  <c r="F280" i="28"/>
  <c r="J280" i="28" s="1"/>
  <c r="F279" i="28"/>
  <c r="I278" i="28"/>
  <c r="F277" i="28"/>
  <c r="J277" i="28" s="1"/>
  <c r="F276" i="28"/>
  <c r="J276" i="28" s="1"/>
  <c r="F275" i="28"/>
  <c r="J275" i="28" s="1"/>
  <c r="F274" i="28"/>
  <c r="J274" i="28" s="1"/>
  <c r="F273" i="28"/>
  <c r="I272" i="28"/>
  <c r="F271" i="28"/>
  <c r="F270" i="28"/>
  <c r="H270" i="28" s="1"/>
  <c r="K270" i="28" s="1"/>
  <c r="F269" i="28"/>
  <c r="F268" i="28"/>
  <c r="H268" i="28" s="1"/>
  <c r="K268" i="28" s="1"/>
  <c r="F267" i="28"/>
  <c r="H267" i="28" s="1"/>
  <c r="K267" i="28" s="1"/>
  <c r="I266" i="28"/>
  <c r="F265" i="28"/>
  <c r="J265" i="28" s="1"/>
  <c r="F264" i="28"/>
  <c r="J264" i="28" s="1"/>
  <c r="F263" i="28"/>
  <c r="J263" i="28" s="1"/>
  <c r="F262" i="28"/>
  <c r="F261" i="28"/>
  <c r="J261" i="28" s="1"/>
  <c r="I260" i="28"/>
  <c r="F259" i="28"/>
  <c r="J259" i="28" s="1"/>
  <c r="F258" i="28"/>
  <c r="H258" i="28" s="1"/>
  <c r="K258" i="28" s="1"/>
  <c r="F257" i="28"/>
  <c r="J257" i="28" s="1"/>
  <c r="F256" i="28"/>
  <c r="F255" i="28"/>
  <c r="H255" i="28" s="1"/>
  <c r="K255" i="28" s="1"/>
  <c r="I254" i="28"/>
  <c r="F253" i="28"/>
  <c r="H253" i="28" s="1"/>
  <c r="K253" i="28" s="1"/>
  <c r="F252" i="28"/>
  <c r="J252" i="28" s="1"/>
  <c r="F251" i="28"/>
  <c r="J251" i="28" s="1"/>
  <c r="F250" i="28"/>
  <c r="J250" i="28" s="1"/>
  <c r="F249" i="28"/>
  <c r="J249" i="28" s="1"/>
  <c r="I248" i="28"/>
  <c r="F247" i="28"/>
  <c r="J247" i="28" s="1"/>
  <c r="F246" i="28"/>
  <c r="J246" i="28" s="1"/>
  <c r="F245" i="28"/>
  <c r="J245" i="28" s="1"/>
  <c r="F244" i="28"/>
  <c r="J244" i="28" s="1"/>
  <c r="F243" i="28"/>
  <c r="I242" i="28"/>
  <c r="F241" i="28"/>
  <c r="H241" i="28" s="1"/>
  <c r="K241" i="28" s="1"/>
  <c r="F240" i="28"/>
  <c r="F239" i="28"/>
  <c r="H239" i="28" s="1"/>
  <c r="K239" i="28" s="1"/>
  <c r="F238" i="28"/>
  <c r="J238" i="28" s="1"/>
  <c r="F237" i="28"/>
  <c r="J237" i="28" s="1"/>
  <c r="I236" i="28"/>
  <c r="F235" i="28"/>
  <c r="H235" i="28" s="1"/>
  <c r="K235" i="28" s="1"/>
  <c r="F234" i="28"/>
  <c r="J234" i="28" s="1"/>
  <c r="F233" i="28"/>
  <c r="H233" i="28" s="1"/>
  <c r="K233" i="28" s="1"/>
  <c r="F232" i="28"/>
  <c r="J232" i="28" s="1"/>
  <c r="F231" i="28"/>
  <c r="I230" i="28"/>
  <c r="F229" i="28"/>
  <c r="F228" i="28"/>
  <c r="H228" i="28" s="1"/>
  <c r="F227" i="28"/>
  <c r="J227" i="28" s="1"/>
  <c r="F226" i="28"/>
  <c r="J226" i="28" s="1"/>
  <c r="F225" i="28"/>
  <c r="J225" i="28" s="1"/>
  <c r="I224" i="28"/>
  <c r="F223" i="28"/>
  <c r="J223" i="28" s="1"/>
  <c r="F222" i="28"/>
  <c r="F221" i="28"/>
  <c r="J221" i="28" s="1"/>
  <c r="F220" i="28"/>
  <c r="J220" i="28" s="1"/>
  <c r="F219" i="28"/>
  <c r="J219" i="28" s="1"/>
  <c r="I218" i="28"/>
  <c r="F217" i="28"/>
  <c r="H217" i="28" s="1"/>
  <c r="K217" i="28" s="1"/>
  <c r="F216" i="28"/>
  <c r="H216" i="28" s="1"/>
  <c r="K216" i="28" s="1"/>
  <c r="F215" i="28"/>
  <c r="H215" i="28" s="1"/>
  <c r="K215" i="28" s="1"/>
  <c r="I214" i="28"/>
  <c r="F213" i="28"/>
  <c r="H213" i="28" s="1"/>
  <c r="K213" i="28" s="1"/>
  <c r="F212" i="28"/>
  <c r="F211" i="28"/>
  <c r="H211" i="28" s="1"/>
  <c r="K211" i="28" s="1"/>
  <c r="I210" i="28"/>
  <c r="F209" i="28"/>
  <c r="H209" i="28" s="1"/>
  <c r="F208" i="28"/>
  <c r="J208" i="28" s="1"/>
  <c r="F207" i="28"/>
  <c r="I206" i="28"/>
  <c r="F202" i="28"/>
  <c r="J202" i="28" s="1"/>
  <c r="F201" i="28"/>
  <c r="I200" i="28"/>
  <c r="F199" i="28"/>
  <c r="H199" i="28" s="1"/>
  <c r="K199" i="28" s="1"/>
  <c r="F198" i="28"/>
  <c r="I197" i="28"/>
  <c r="F196" i="28"/>
  <c r="J196" i="28" s="1"/>
  <c r="F195" i="28"/>
  <c r="I194" i="28"/>
  <c r="F193" i="28"/>
  <c r="J193" i="28" s="1"/>
  <c r="F192" i="28"/>
  <c r="I191" i="28"/>
  <c r="F189" i="28"/>
  <c r="H189" i="28" s="1"/>
  <c r="K189" i="28" s="1"/>
  <c r="F188" i="28"/>
  <c r="I187" i="28"/>
  <c r="F186" i="28"/>
  <c r="H186" i="28" s="1"/>
  <c r="K186" i="28" s="1"/>
  <c r="F185" i="28"/>
  <c r="H185" i="28" s="1"/>
  <c r="K185" i="28" s="1"/>
  <c r="I184" i="28"/>
  <c r="F183" i="28"/>
  <c r="H183" i="28" s="1"/>
  <c r="K183" i="28" s="1"/>
  <c r="F182" i="28"/>
  <c r="J182" i="28" s="1"/>
  <c r="I181" i="28"/>
  <c r="F180" i="28"/>
  <c r="J180" i="28" s="1"/>
  <c r="F179" i="28"/>
  <c r="H179" i="28" s="1"/>
  <c r="K179" i="28" s="1"/>
  <c r="I178" i="28"/>
  <c r="F176" i="28"/>
  <c r="F175" i="28"/>
  <c r="H175" i="28" s="1"/>
  <c r="K175" i="28" s="1"/>
  <c r="I174" i="28"/>
  <c r="F173" i="28"/>
  <c r="H173" i="28" s="1"/>
  <c r="K173" i="28" s="1"/>
  <c r="F172" i="28"/>
  <c r="I171" i="28"/>
  <c r="F170" i="28"/>
  <c r="F169" i="28"/>
  <c r="H169" i="28" s="1"/>
  <c r="K169" i="28" s="1"/>
  <c r="I168" i="28"/>
  <c r="F167" i="28"/>
  <c r="H167" i="28" s="1"/>
  <c r="K167" i="28" s="1"/>
  <c r="F166" i="28"/>
  <c r="I165" i="28"/>
  <c r="F163" i="28"/>
  <c r="F162" i="28"/>
  <c r="J162" i="28" s="1"/>
  <c r="I161" i="28"/>
  <c r="F160" i="28"/>
  <c r="J160" i="28" s="1"/>
  <c r="F159" i="28"/>
  <c r="I158" i="28"/>
  <c r="F157" i="28"/>
  <c r="F156" i="28"/>
  <c r="J156" i="28" s="1"/>
  <c r="I155" i="28"/>
  <c r="F154" i="28"/>
  <c r="J154" i="28" s="1"/>
  <c r="F153" i="28"/>
  <c r="I152" i="28"/>
  <c r="F150" i="28"/>
  <c r="J150" i="28" s="1"/>
  <c r="F149" i="28"/>
  <c r="J149" i="28" s="1"/>
  <c r="I148" i="28"/>
  <c r="F147" i="28"/>
  <c r="J147" i="28" s="1"/>
  <c r="F146" i="28"/>
  <c r="I145" i="28"/>
  <c r="F144" i="28"/>
  <c r="F143" i="28"/>
  <c r="J143" i="28" s="1"/>
  <c r="I142" i="28"/>
  <c r="F141" i="28"/>
  <c r="J141" i="28" s="1"/>
  <c r="F140" i="28"/>
  <c r="I139" i="28"/>
  <c r="F137" i="28"/>
  <c r="H137" i="28" s="1"/>
  <c r="K137" i="28" s="1"/>
  <c r="F136" i="28"/>
  <c r="I135" i="28"/>
  <c r="F134" i="28"/>
  <c r="F133" i="28"/>
  <c r="I132" i="28"/>
  <c r="F131" i="28"/>
  <c r="J131" i="28" s="1"/>
  <c r="F130" i="28"/>
  <c r="I129" i="28"/>
  <c r="F128" i="28"/>
  <c r="J128" i="28" s="1"/>
  <c r="F127" i="28"/>
  <c r="I126" i="28"/>
  <c r="F124" i="28"/>
  <c r="H124" i="28" s="1"/>
  <c r="K124" i="28" s="1"/>
  <c r="F123" i="28"/>
  <c r="J123" i="28" s="1"/>
  <c r="I122" i="28"/>
  <c r="F121" i="28"/>
  <c r="H121" i="28" s="1"/>
  <c r="K121" i="28" s="1"/>
  <c r="F120" i="28"/>
  <c r="H120" i="28" s="1"/>
  <c r="K120" i="28" s="1"/>
  <c r="I119" i="28"/>
  <c r="F118" i="28"/>
  <c r="J118" i="28" s="1"/>
  <c r="F117" i="28"/>
  <c r="I116" i="28"/>
  <c r="F115" i="28"/>
  <c r="H115" i="28" s="1"/>
  <c r="K115" i="28" s="1"/>
  <c r="F114" i="28"/>
  <c r="H114" i="28" s="1"/>
  <c r="K114" i="28" s="1"/>
  <c r="I113" i="28"/>
  <c r="F111" i="28"/>
  <c r="J111" i="28" s="1"/>
  <c r="F110" i="28"/>
  <c r="I109" i="28"/>
  <c r="F108" i="28"/>
  <c r="F107" i="28"/>
  <c r="J107" i="28" s="1"/>
  <c r="I106" i="28"/>
  <c r="F105" i="28"/>
  <c r="J105" i="28" s="1"/>
  <c r="F104" i="28"/>
  <c r="I103" i="28"/>
  <c r="F102" i="28"/>
  <c r="F101" i="28"/>
  <c r="I100" i="28"/>
  <c r="F98" i="28"/>
  <c r="J98" i="28" s="1"/>
  <c r="F97" i="28"/>
  <c r="H97" i="28" s="1"/>
  <c r="I96" i="28"/>
  <c r="F95" i="28"/>
  <c r="J95" i="28" s="1"/>
  <c r="F94" i="28"/>
  <c r="J94" i="28" s="1"/>
  <c r="I93" i="28"/>
  <c r="F92" i="28"/>
  <c r="J92" i="28" s="1"/>
  <c r="F91" i="28"/>
  <c r="I90" i="28"/>
  <c r="F89" i="28"/>
  <c r="J89" i="28" s="1"/>
  <c r="F88" i="28"/>
  <c r="I87" i="28"/>
  <c r="F85" i="28"/>
  <c r="H85" i="28" s="1"/>
  <c r="F84" i="28"/>
  <c r="J84" i="28" s="1"/>
  <c r="F83" i="28"/>
  <c r="J83" i="28" s="1"/>
  <c r="F82" i="28"/>
  <c r="I81" i="28"/>
  <c r="F76" i="28"/>
  <c r="J76" i="28" s="1"/>
  <c r="F75" i="28"/>
  <c r="J75" i="28" s="1"/>
  <c r="F74" i="28"/>
  <c r="J74" i="28" s="1"/>
  <c r="F73" i="28"/>
  <c r="I72" i="28"/>
  <c r="F71" i="28"/>
  <c r="J71" i="28" s="1"/>
  <c r="F70" i="28"/>
  <c r="J70" i="28" s="1"/>
  <c r="F69" i="28"/>
  <c r="H69" i="28" s="1"/>
  <c r="I68" i="28"/>
  <c r="F67" i="28"/>
  <c r="J67" i="28" s="1"/>
  <c r="F66" i="28"/>
  <c r="H66" i="28" s="1"/>
  <c r="F65" i="28"/>
  <c r="J65" i="28" s="1"/>
  <c r="F64" i="28"/>
  <c r="J64" i="28" s="1"/>
  <c r="I63" i="28"/>
  <c r="F59" i="28"/>
  <c r="J59" i="28" s="1"/>
  <c r="F58" i="28"/>
  <c r="J58" i="28" s="1"/>
  <c r="F57" i="28"/>
  <c r="J57" i="28" s="1"/>
  <c r="I56" i="28"/>
  <c r="F55" i="28"/>
  <c r="J55" i="28" s="1"/>
  <c r="F54" i="28"/>
  <c r="I53" i="28"/>
  <c r="F52" i="28"/>
  <c r="J52" i="28" s="1"/>
  <c r="F51" i="28"/>
  <c r="J51" i="28" s="1"/>
  <c r="F50" i="28"/>
  <c r="H50" i="28" s="1"/>
  <c r="I49" i="28"/>
  <c r="F45" i="28"/>
  <c r="J45" i="28" s="1"/>
  <c r="F44" i="28"/>
  <c r="J44" i="28" s="1"/>
  <c r="I43" i="28"/>
  <c r="F42" i="28"/>
  <c r="J42" i="28" s="1"/>
  <c r="F41" i="28"/>
  <c r="H41" i="28" s="1"/>
  <c r="F40" i="28"/>
  <c r="J40" i="28" s="1"/>
  <c r="F39" i="28"/>
  <c r="I38" i="28"/>
  <c r="F37" i="28"/>
  <c r="H37" i="28" s="1"/>
  <c r="F36" i="28"/>
  <c r="J36" i="28" s="1"/>
  <c r="F35" i="28"/>
  <c r="J35" i="28" s="1"/>
  <c r="F34" i="28"/>
  <c r="J34" i="28" s="1"/>
  <c r="F33" i="28"/>
  <c r="J33" i="28" s="1"/>
  <c r="F32" i="28"/>
  <c r="F31" i="28"/>
  <c r="F30" i="28"/>
  <c r="H30" i="28" s="1"/>
  <c r="I29" i="28"/>
  <c r="F25" i="28"/>
  <c r="F24" i="28"/>
  <c r="H24" i="28" s="1"/>
  <c r="F23" i="28"/>
  <c r="I22" i="28"/>
  <c r="F21" i="28"/>
  <c r="J21" i="28" s="1"/>
  <c r="F20" i="28"/>
  <c r="F19" i="28"/>
  <c r="I18" i="28"/>
  <c r="F17" i="28"/>
  <c r="J17" i="28" s="1"/>
  <c r="F16" i="28"/>
  <c r="F15" i="28"/>
  <c r="I14" i="28"/>
  <c r="F13" i="28"/>
  <c r="J13" i="28" s="1"/>
  <c r="F12" i="28"/>
  <c r="J12" i="28" s="1"/>
  <c r="F11" i="28"/>
  <c r="I10" i="28"/>
  <c r="F9" i="28"/>
  <c r="H9" i="28" s="1"/>
  <c r="F8" i="28"/>
  <c r="J8" i="28" s="1"/>
  <c r="F7" i="28"/>
  <c r="I6" i="28"/>
  <c r="I224" i="7"/>
  <c r="I218" i="7"/>
  <c r="I214" i="7"/>
  <c r="I206" i="7"/>
  <c r="I210" i="7"/>
  <c r="I81" i="7"/>
  <c r="I80" i="7" s="1"/>
  <c r="F85" i="7"/>
  <c r="H85" i="7" s="1"/>
  <c r="F82" i="7"/>
  <c r="J82" i="7" s="1"/>
  <c r="F83" i="7"/>
  <c r="J83" i="7" s="1"/>
  <c r="F202" i="7"/>
  <c r="H202" i="7" s="1"/>
  <c r="K202" i="7" s="1"/>
  <c r="F201" i="7"/>
  <c r="H201" i="7" s="1"/>
  <c r="K201" i="7" s="1"/>
  <c r="I200" i="7"/>
  <c r="F199" i="7"/>
  <c r="H199" i="7" s="1"/>
  <c r="K199" i="7" s="1"/>
  <c r="F198" i="7"/>
  <c r="H198" i="7" s="1"/>
  <c r="K198" i="7" s="1"/>
  <c r="I197" i="7"/>
  <c r="F196" i="7"/>
  <c r="J196" i="7" s="1"/>
  <c r="F195" i="7"/>
  <c r="H195" i="7" s="1"/>
  <c r="K195" i="7" s="1"/>
  <c r="I194" i="7"/>
  <c r="F193" i="7"/>
  <c r="H193" i="7" s="1"/>
  <c r="K193" i="7" s="1"/>
  <c r="F192" i="7"/>
  <c r="H192" i="7" s="1"/>
  <c r="K192" i="7" s="1"/>
  <c r="I191" i="7"/>
  <c r="F189" i="7"/>
  <c r="H189" i="7" s="1"/>
  <c r="K189" i="7" s="1"/>
  <c r="F188" i="7"/>
  <c r="J188" i="7" s="1"/>
  <c r="I187" i="7"/>
  <c r="F186" i="7"/>
  <c r="H186" i="7" s="1"/>
  <c r="K186" i="7" s="1"/>
  <c r="F185" i="7"/>
  <c r="H185" i="7" s="1"/>
  <c r="K185" i="7" s="1"/>
  <c r="I184" i="7"/>
  <c r="F183" i="7"/>
  <c r="H183" i="7" s="1"/>
  <c r="K183" i="7" s="1"/>
  <c r="F182" i="7"/>
  <c r="H182" i="7" s="1"/>
  <c r="K182" i="7" s="1"/>
  <c r="I181" i="7"/>
  <c r="F180" i="7"/>
  <c r="H180" i="7" s="1"/>
  <c r="K180" i="7" s="1"/>
  <c r="F179" i="7"/>
  <c r="J179" i="7" s="1"/>
  <c r="I178" i="7"/>
  <c r="F176" i="7"/>
  <c r="H176" i="7" s="1"/>
  <c r="K176" i="7" s="1"/>
  <c r="F175" i="7"/>
  <c r="J175" i="7" s="1"/>
  <c r="I174" i="7"/>
  <c r="F173" i="7"/>
  <c r="H173" i="7" s="1"/>
  <c r="K173" i="7" s="1"/>
  <c r="F172" i="7"/>
  <c r="J172" i="7" s="1"/>
  <c r="I171" i="7"/>
  <c r="F170" i="7"/>
  <c r="H170" i="7" s="1"/>
  <c r="K170" i="7" s="1"/>
  <c r="F169" i="7"/>
  <c r="H169" i="7" s="1"/>
  <c r="K169" i="7" s="1"/>
  <c r="I168" i="7"/>
  <c r="F167" i="7"/>
  <c r="H167" i="7" s="1"/>
  <c r="K167" i="7" s="1"/>
  <c r="F166" i="7"/>
  <c r="H166" i="7" s="1"/>
  <c r="K166" i="7" s="1"/>
  <c r="I165" i="7"/>
  <c r="F163" i="7"/>
  <c r="H163" i="7" s="1"/>
  <c r="K163" i="7" s="1"/>
  <c r="F162" i="7"/>
  <c r="J162" i="7" s="1"/>
  <c r="I161" i="7"/>
  <c r="F160" i="7"/>
  <c r="H160" i="7" s="1"/>
  <c r="K160" i="7" s="1"/>
  <c r="F159" i="7"/>
  <c r="J159" i="7" s="1"/>
  <c r="I158" i="7"/>
  <c r="F157" i="7"/>
  <c r="H157" i="7" s="1"/>
  <c r="K157" i="7" s="1"/>
  <c r="F156" i="7"/>
  <c r="H156" i="7" s="1"/>
  <c r="K156" i="7" s="1"/>
  <c r="I155" i="7"/>
  <c r="F154" i="7"/>
  <c r="H154" i="7" s="1"/>
  <c r="K154" i="7" s="1"/>
  <c r="F153" i="7"/>
  <c r="H153" i="7" s="1"/>
  <c r="K153" i="7" s="1"/>
  <c r="I152" i="7"/>
  <c r="F150" i="7"/>
  <c r="H150" i="7" s="1"/>
  <c r="K150" i="7" s="1"/>
  <c r="F149" i="7"/>
  <c r="H149" i="7" s="1"/>
  <c r="K149" i="7" s="1"/>
  <c r="I148" i="7"/>
  <c r="F147" i="7"/>
  <c r="H147" i="7" s="1"/>
  <c r="K147" i="7" s="1"/>
  <c r="F146" i="7"/>
  <c r="H146" i="7" s="1"/>
  <c r="K146" i="7" s="1"/>
  <c r="I145" i="7"/>
  <c r="F144" i="7"/>
  <c r="H144" i="7" s="1"/>
  <c r="K144" i="7" s="1"/>
  <c r="F143" i="7"/>
  <c r="H143" i="7" s="1"/>
  <c r="K143" i="7" s="1"/>
  <c r="I142" i="7"/>
  <c r="F141" i="7"/>
  <c r="H141" i="7" s="1"/>
  <c r="K141" i="7" s="1"/>
  <c r="F140" i="7"/>
  <c r="H140" i="7" s="1"/>
  <c r="K140" i="7" s="1"/>
  <c r="I139" i="7"/>
  <c r="F137" i="7"/>
  <c r="H137" i="7" s="1"/>
  <c r="K137" i="7" s="1"/>
  <c r="F136" i="7"/>
  <c r="H136" i="7" s="1"/>
  <c r="K136" i="7" s="1"/>
  <c r="I135" i="7"/>
  <c r="F134" i="7"/>
  <c r="H134" i="7" s="1"/>
  <c r="K134" i="7" s="1"/>
  <c r="F133" i="7"/>
  <c r="H133" i="7" s="1"/>
  <c r="K133" i="7" s="1"/>
  <c r="I132" i="7"/>
  <c r="F131" i="7"/>
  <c r="H131" i="7" s="1"/>
  <c r="K131" i="7" s="1"/>
  <c r="F130" i="7"/>
  <c r="H130" i="7" s="1"/>
  <c r="K130" i="7" s="1"/>
  <c r="I129" i="7"/>
  <c r="F128" i="7"/>
  <c r="H128" i="7" s="1"/>
  <c r="K128" i="7" s="1"/>
  <c r="F127" i="7"/>
  <c r="H127" i="7" s="1"/>
  <c r="K127" i="7" s="1"/>
  <c r="I126" i="7"/>
  <c r="F124" i="7"/>
  <c r="H124" i="7" s="1"/>
  <c r="K124" i="7" s="1"/>
  <c r="F123" i="7"/>
  <c r="H123" i="7" s="1"/>
  <c r="K123" i="7" s="1"/>
  <c r="I122" i="7"/>
  <c r="F121" i="7"/>
  <c r="H121" i="7" s="1"/>
  <c r="K121" i="7" s="1"/>
  <c r="F120" i="7"/>
  <c r="H120" i="7" s="1"/>
  <c r="K120" i="7" s="1"/>
  <c r="I119" i="7"/>
  <c r="F118" i="7"/>
  <c r="H118" i="7" s="1"/>
  <c r="K118" i="7" s="1"/>
  <c r="F117" i="7"/>
  <c r="H117" i="7" s="1"/>
  <c r="K117" i="7" s="1"/>
  <c r="I116" i="7"/>
  <c r="F115" i="7"/>
  <c r="H115" i="7" s="1"/>
  <c r="K115" i="7" s="1"/>
  <c r="F114" i="7"/>
  <c r="H114" i="7" s="1"/>
  <c r="K114" i="7" s="1"/>
  <c r="I113" i="7"/>
  <c r="F111" i="7"/>
  <c r="H111" i="7" s="1"/>
  <c r="K111" i="7" s="1"/>
  <c r="F110" i="7"/>
  <c r="H110" i="7" s="1"/>
  <c r="K110" i="7" s="1"/>
  <c r="I109" i="7"/>
  <c r="F108" i="7"/>
  <c r="H108" i="7" s="1"/>
  <c r="K108" i="7" s="1"/>
  <c r="F107" i="7"/>
  <c r="H107" i="7" s="1"/>
  <c r="K107" i="7" s="1"/>
  <c r="I106" i="7"/>
  <c r="F105" i="7"/>
  <c r="H105" i="7" s="1"/>
  <c r="K105" i="7" s="1"/>
  <c r="F104" i="7"/>
  <c r="H104" i="7" s="1"/>
  <c r="K104" i="7" s="1"/>
  <c r="I103" i="7"/>
  <c r="F102" i="7"/>
  <c r="H102" i="7" s="1"/>
  <c r="K102" i="7" s="1"/>
  <c r="F101" i="7"/>
  <c r="H101" i="7" s="1"/>
  <c r="K101" i="7" s="1"/>
  <c r="I100" i="7"/>
  <c r="F98" i="7"/>
  <c r="H98" i="7" s="1"/>
  <c r="F97" i="7"/>
  <c r="H97" i="7" s="1"/>
  <c r="I96" i="7"/>
  <c r="F95" i="7"/>
  <c r="H95" i="7" s="1"/>
  <c r="F94" i="7"/>
  <c r="H94" i="7" s="1"/>
  <c r="I93" i="7"/>
  <c r="F92" i="7"/>
  <c r="H92" i="7" s="1"/>
  <c r="F91" i="7"/>
  <c r="H91" i="7" s="1"/>
  <c r="I90" i="7"/>
  <c r="F89" i="7"/>
  <c r="H89" i="7" s="1"/>
  <c r="F88" i="7"/>
  <c r="H88" i="7" s="1"/>
  <c r="I87" i="7"/>
  <c r="F84" i="7"/>
  <c r="H84" i="7" s="1"/>
  <c r="F32" i="7"/>
  <c r="J32" i="7" s="1"/>
  <c r="F7" i="7"/>
  <c r="H7" i="7" s="1"/>
  <c r="J50" i="29" l="1"/>
  <c r="J70" i="29"/>
  <c r="I164" i="29"/>
  <c r="H186" i="29"/>
  <c r="K186" i="29" s="1"/>
  <c r="J233" i="29"/>
  <c r="J250" i="29"/>
  <c r="J396" i="29"/>
  <c r="H89" i="29"/>
  <c r="F145" i="29"/>
  <c r="H145" i="29" s="1"/>
  <c r="H34" i="29"/>
  <c r="H65" i="29"/>
  <c r="H146" i="29"/>
  <c r="K146" i="29" s="1"/>
  <c r="H162" i="29"/>
  <c r="K162" i="29" s="1"/>
  <c r="J170" i="29"/>
  <c r="H198" i="29"/>
  <c r="K198" i="29" s="1"/>
  <c r="J208" i="29"/>
  <c r="H245" i="29"/>
  <c r="K245" i="29" s="1"/>
  <c r="F10" i="28"/>
  <c r="H15" i="29"/>
  <c r="J58" i="29"/>
  <c r="H156" i="29"/>
  <c r="K156" i="29" s="1"/>
  <c r="H183" i="29"/>
  <c r="K183" i="29" s="1"/>
  <c r="H235" i="29"/>
  <c r="K235" i="29" s="1"/>
  <c r="F242" i="29"/>
  <c r="H242" i="29" s="1"/>
  <c r="H255" i="29"/>
  <c r="K255" i="29" s="1"/>
  <c r="H275" i="29"/>
  <c r="K275" i="29" s="1"/>
  <c r="H306" i="29"/>
  <c r="K306" i="29" s="1"/>
  <c r="H316" i="29"/>
  <c r="K316" i="29" s="1"/>
  <c r="H321" i="29"/>
  <c r="K321" i="29" s="1"/>
  <c r="J347" i="29"/>
  <c r="H354" i="29"/>
  <c r="K354" i="29" s="1"/>
  <c r="J383" i="29"/>
  <c r="F18" i="29"/>
  <c r="H18" i="29" s="1"/>
  <c r="J75" i="29"/>
  <c r="H95" i="29"/>
  <c r="J121" i="29"/>
  <c r="J123" i="29"/>
  <c r="F135" i="29"/>
  <c r="H135" i="29" s="1"/>
  <c r="H144" i="29"/>
  <c r="K144" i="29" s="1"/>
  <c r="J150" i="29"/>
  <c r="H160" i="29"/>
  <c r="K160" i="29" s="1"/>
  <c r="J163" i="29"/>
  <c r="F181" i="29"/>
  <c r="H182" i="29"/>
  <c r="K182" i="29" s="1"/>
  <c r="J195" i="29"/>
  <c r="H199" i="29"/>
  <c r="K199" i="29" s="1"/>
  <c r="J211" i="29"/>
  <c r="H217" i="29"/>
  <c r="K217" i="29" s="1"/>
  <c r="H222" i="29"/>
  <c r="H234" i="29"/>
  <c r="K234" i="29" s="1"/>
  <c r="F236" i="29"/>
  <c r="H270" i="29"/>
  <c r="K270" i="29" s="1"/>
  <c r="H283" i="29"/>
  <c r="K283" i="29" s="1"/>
  <c r="H298" i="29"/>
  <c r="K298" i="29" s="1"/>
  <c r="J299" i="29"/>
  <c r="H305" i="29"/>
  <c r="K305" i="29" s="1"/>
  <c r="J307" i="29"/>
  <c r="H325" i="29"/>
  <c r="K325" i="29" s="1"/>
  <c r="J345" i="29"/>
  <c r="J346" i="29"/>
  <c r="J370" i="29"/>
  <c r="H375" i="29"/>
  <c r="K375" i="29" s="1"/>
  <c r="J376" i="29"/>
  <c r="J13" i="29"/>
  <c r="J17" i="29"/>
  <c r="J173" i="29"/>
  <c r="J175" i="29"/>
  <c r="H189" i="29"/>
  <c r="K189" i="29" s="1"/>
  <c r="H192" i="29"/>
  <c r="K192" i="29" s="1"/>
  <c r="F210" i="29"/>
  <c r="J239" i="29"/>
  <c r="H243" i="29"/>
  <c r="K243" i="29" s="1"/>
  <c r="H311" i="29"/>
  <c r="K311" i="29" s="1"/>
  <c r="J322" i="29"/>
  <c r="J372" i="29"/>
  <c r="J394" i="29"/>
  <c r="J36" i="29"/>
  <c r="J45" i="29"/>
  <c r="H59" i="29"/>
  <c r="F72" i="29"/>
  <c r="H72" i="29" s="1"/>
  <c r="F158" i="29"/>
  <c r="H220" i="29"/>
  <c r="J227" i="29"/>
  <c r="H247" i="29"/>
  <c r="K247" i="29" s="1"/>
  <c r="J262" i="29"/>
  <c r="H268" i="29"/>
  <c r="K268" i="29" s="1"/>
  <c r="H281" i="29"/>
  <c r="K281" i="29" s="1"/>
  <c r="H288" i="29"/>
  <c r="K288" i="29" s="1"/>
  <c r="J297" i="29"/>
  <c r="J358" i="29"/>
  <c r="H364" i="29"/>
  <c r="K364" i="29" s="1"/>
  <c r="H366" i="29"/>
  <c r="K366" i="29" s="1"/>
  <c r="H387" i="29"/>
  <c r="K387" i="29" s="1"/>
  <c r="H389" i="29"/>
  <c r="K389" i="29" s="1"/>
  <c r="J120" i="28"/>
  <c r="F126" i="28"/>
  <c r="H126" i="28" s="1"/>
  <c r="F129" i="28"/>
  <c r="H129" i="28" s="1"/>
  <c r="J310" i="28"/>
  <c r="H316" i="28"/>
  <c r="K316" i="28" s="1"/>
  <c r="J376" i="28"/>
  <c r="H42" i="28"/>
  <c r="H44" i="28"/>
  <c r="H40" i="28"/>
  <c r="H64" i="28"/>
  <c r="H84" i="28"/>
  <c r="J235" i="28"/>
  <c r="H141" i="28"/>
  <c r="K141" i="28" s="1"/>
  <c r="H180" i="28"/>
  <c r="K180" i="28" s="1"/>
  <c r="H261" i="28"/>
  <c r="K261" i="28" s="1"/>
  <c r="H371" i="28"/>
  <c r="K371" i="28" s="1"/>
  <c r="H51" i="28"/>
  <c r="F53" i="28"/>
  <c r="H118" i="28"/>
  <c r="K118" i="28" s="1"/>
  <c r="F174" i="28"/>
  <c r="H174" i="28" s="1"/>
  <c r="J175" i="28"/>
  <c r="J183" i="28"/>
  <c r="J169" i="28"/>
  <c r="J199" i="28"/>
  <c r="H336" i="28"/>
  <c r="K336" i="28" s="1"/>
  <c r="H357" i="28"/>
  <c r="K357" i="28" s="1"/>
  <c r="H360" i="28"/>
  <c r="K360" i="28" s="1"/>
  <c r="J390" i="28"/>
  <c r="H36" i="28"/>
  <c r="J50" i="28"/>
  <c r="H52" i="28"/>
  <c r="H83" i="28"/>
  <c r="H223" i="28"/>
  <c r="H277" i="28"/>
  <c r="K277" i="28" s="1"/>
  <c r="H292" i="28"/>
  <c r="K292" i="28" s="1"/>
  <c r="H12" i="28"/>
  <c r="H21" i="28"/>
  <c r="I60" i="28"/>
  <c r="H55" i="28"/>
  <c r="H57" i="28"/>
  <c r="H65" i="28"/>
  <c r="I86" i="28"/>
  <c r="H131" i="28"/>
  <c r="K131" i="28" s="1"/>
  <c r="F132" i="28"/>
  <c r="H132" i="28" s="1"/>
  <c r="H202" i="28"/>
  <c r="K202" i="28" s="1"/>
  <c r="J213" i="28"/>
  <c r="J268" i="28"/>
  <c r="J305" i="28"/>
  <c r="J307" i="28"/>
  <c r="J349" i="28"/>
  <c r="J167" i="28"/>
  <c r="J241" i="28"/>
  <c r="H247" i="28"/>
  <c r="K247" i="28" s="1"/>
  <c r="H249" i="28"/>
  <c r="K249" i="28" s="1"/>
  <c r="F14" i="28"/>
  <c r="H14" i="28" s="1"/>
  <c r="F18" i="28"/>
  <c r="H18" i="28" s="1"/>
  <c r="F81" i="28"/>
  <c r="F80" i="28" s="1"/>
  <c r="F168" i="28"/>
  <c r="I177" i="28"/>
  <c r="F191" i="28"/>
  <c r="H191" i="28" s="1"/>
  <c r="F194" i="28"/>
  <c r="H194" i="28" s="1"/>
  <c r="F197" i="28"/>
  <c r="J211" i="28"/>
  <c r="J216" i="28"/>
  <c r="J281" i="28"/>
  <c r="H321" i="28"/>
  <c r="K321" i="28" s="1"/>
  <c r="J347" i="28"/>
  <c r="H361" i="28"/>
  <c r="K361" i="28" s="1"/>
  <c r="H401" i="7"/>
  <c r="H402" i="7" s="1"/>
  <c r="I77" i="29"/>
  <c r="J180" i="29"/>
  <c r="H180" i="29"/>
  <c r="K180" i="29" s="1"/>
  <c r="H229" i="29"/>
  <c r="J229" i="29"/>
  <c r="H264" i="29"/>
  <c r="K264" i="29" s="1"/>
  <c r="J264" i="29"/>
  <c r="H324" i="29"/>
  <c r="K324" i="29" s="1"/>
  <c r="J324" i="29"/>
  <c r="J341" i="29"/>
  <c r="H341" i="29"/>
  <c r="K341" i="29" s="1"/>
  <c r="J355" i="29"/>
  <c r="H355" i="29"/>
  <c r="K355" i="29" s="1"/>
  <c r="H12" i="29"/>
  <c r="H32" i="29"/>
  <c r="J42" i="29"/>
  <c r="J57" i="29"/>
  <c r="H57" i="29"/>
  <c r="F56" i="29"/>
  <c r="H56" i="29" s="1"/>
  <c r="J73" i="29"/>
  <c r="J76" i="29"/>
  <c r="H76" i="29"/>
  <c r="J98" i="29"/>
  <c r="J110" i="29"/>
  <c r="H110" i="29"/>
  <c r="K110" i="29" s="1"/>
  <c r="F109" i="29"/>
  <c r="H109" i="29" s="1"/>
  <c r="J133" i="29"/>
  <c r="H133" i="29"/>
  <c r="K133" i="29" s="1"/>
  <c r="F132" i="29"/>
  <c r="H132" i="29" s="1"/>
  <c r="H166" i="29"/>
  <c r="K166" i="29" s="1"/>
  <c r="J166" i="29"/>
  <c r="F165" i="29"/>
  <c r="J193" i="29"/>
  <c r="H193" i="29"/>
  <c r="K193" i="29" s="1"/>
  <c r="H259" i="29"/>
  <c r="K259" i="29" s="1"/>
  <c r="H335" i="29"/>
  <c r="K335" i="29" s="1"/>
  <c r="J335" i="29"/>
  <c r="H8" i="29"/>
  <c r="J8" i="29"/>
  <c r="H20" i="29"/>
  <c r="J25" i="29"/>
  <c r="H30" i="29"/>
  <c r="J35" i="29"/>
  <c r="J40" i="29"/>
  <c r="F43" i="29"/>
  <c r="H43" i="29" s="1"/>
  <c r="H44" i="29"/>
  <c r="J55" i="29"/>
  <c r="J74" i="29"/>
  <c r="H74" i="29"/>
  <c r="H91" i="29"/>
  <c r="H117" i="29"/>
  <c r="K117" i="29" s="1"/>
  <c r="J117" i="29"/>
  <c r="H131" i="29"/>
  <c r="K131" i="29" s="1"/>
  <c r="F187" i="29"/>
  <c r="H187" i="29" s="1"/>
  <c r="J188" i="29"/>
  <c r="H188" i="29"/>
  <c r="K188" i="29" s="1"/>
  <c r="J237" i="29"/>
  <c r="J251" i="29"/>
  <c r="J257" i="29"/>
  <c r="H257" i="29"/>
  <c r="K257" i="29" s="1"/>
  <c r="J279" i="29"/>
  <c r="H279" i="29"/>
  <c r="K279" i="29" s="1"/>
  <c r="J291" i="29"/>
  <c r="H291" i="29"/>
  <c r="K291" i="29" s="1"/>
  <c r="J295" i="29"/>
  <c r="H295" i="29"/>
  <c r="K295" i="29" s="1"/>
  <c r="J330" i="29"/>
  <c r="H330" i="29"/>
  <c r="K330" i="29" s="1"/>
  <c r="H369" i="29"/>
  <c r="K369" i="29" s="1"/>
  <c r="J369" i="29"/>
  <c r="H385" i="29"/>
  <c r="K385" i="29" s="1"/>
  <c r="J385" i="29"/>
  <c r="J20" i="29"/>
  <c r="H23" i="29"/>
  <c r="J23" i="29"/>
  <c r="F63" i="29"/>
  <c r="H63" i="29" s="1"/>
  <c r="H67" i="29"/>
  <c r="H82" i="29"/>
  <c r="F81" i="29"/>
  <c r="F80" i="29" s="1"/>
  <c r="H80" i="29" s="1"/>
  <c r="J84" i="29"/>
  <c r="J97" i="29"/>
  <c r="H97" i="29"/>
  <c r="F103" i="29"/>
  <c r="H103" i="29" s="1"/>
  <c r="H104" i="29"/>
  <c r="K104" i="29" s="1"/>
  <c r="H115" i="29"/>
  <c r="K115" i="29" s="1"/>
  <c r="J115" i="29"/>
  <c r="H209" i="29"/>
  <c r="J209" i="29"/>
  <c r="H228" i="29"/>
  <c r="J228" i="29"/>
  <c r="J231" i="29"/>
  <c r="H231" i="29"/>
  <c r="K231" i="29" s="1"/>
  <c r="F230" i="29"/>
  <c r="H230" i="29" s="1"/>
  <c r="F278" i="29"/>
  <c r="H278" i="29" s="1"/>
  <c r="J282" i="29"/>
  <c r="H282" i="29"/>
  <c r="K282" i="29" s="1"/>
  <c r="H301" i="29"/>
  <c r="K301" i="29" s="1"/>
  <c r="F296" i="29"/>
  <c r="H296" i="29" s="1"/>
  <c r="F302" i="29"/>
  <c r="J303" i="29"/>
  <c r="J331" i="29"/>
  <c r="H331" i="29"/>
  <c r="K331" i="29" s="1"/>
  <c r="J348" i="29"/>
  <c r="H348" i="29"/>
  <c r="K348" i="29" s="1"/>
  <c r="F344" i="29"/>
  <c r="H344" i="29" s="1"/>
  <c r="F350" i="29"/>
  <c r="H350" i="29" s="1"/>
  <c r="J352" i="29"/>
  <c r="H352" i="29"/>
  <c r="K352" i="29" s="1"/>
  <c r="H360" i="29"/>
  <c r="K360" i="29" s="1"/>
  <c r="J360" i="29"/>
  <c r="H141" i="29"/>
  <c r="K141" i="29" s="1"/>
  <c r="J141" i="29"/>
  <c r="I151" i="29"/>
  <c r="J213" i="29"/>
  <c r="H213" i="29"/>
  <c r="K213" i="29" s="1"/>
  <c r="J280" i="29"/>
  <c r="H280" i="29"/>
  <c r="K280" i="29" s="1"/>
  <c r="H289" i="29"/>
  <c r="K289" i="29" s="1"/>
  <c r="J289" i="29"/>
  <c r="H312" i="29"/>
  <c r="K312" i="29" s="1"/>
  <c r="J312" i="29"/>
  <c r="J329" i="29"/>
  <c r="F326" i="29"/>
  <c r="H326" i="29" s="1"/>
  <c r="H329" i="29"/>
  <c r="K329" i="29" s="1"/>
  <c r="J339" i="29"/>
  <c r="H339" i="29"/>
  <c r="K339" i="29" s="1"/>
  <c r="F338" i="29"/>
  <c r="H338" i="29" s="1"/>
  <c r="J343" i="29"/>
  <c r="H343" i="29"/>
  <c r="K343" i="29" s="1"/>
  <c r="H349" i="29"/>
  <c r="K349" i="29" s="1"/>
  <c r="J349" i="29"/>
  <c r="J353" i="29"/>
  <c r="H353" i="29"/>
  <c r="K353" i="29" s="1"/>
  <c r="H373" i="29"/>
  <c r="K373" i="29" s="1"/>
  <c r="J373" i="29"/>
  <c r="I26" i="29"/>
  <c r="F10" i="29"/>
  <c r="H10" i="29" s="1"/>
  <c r="I46" i="29"/>
  <c r="I86" i="29"/>
  <c r="I99" i="29"/>
  <c r="F116" i="29"/>
  <c r="H116" i="29" s="1"/>
  <c r="F126" i="29"/>
  <c r="H126" i="29" s="1"/>
  <c r="H127" i="29"/>
  <c r="K127" i="29" s="1"/>
  <c r="F129" i="29"/>
  <c r="H129" i="29" s="1"/>
  <c r="H137" i="29"/>
  <c r="K137" i="29" s="1"/>
  <c r="J154" i="29"/>
  <c r="H154" i="29"/>
  <c r="K154" i="29" s="1"/>
  <c r="J157" i="29"/>
  <c r="F171" i="29"/>
  <c r="H171" i="29" s="1"/>
  <c r="H181" i="29"/>
  <c r="F184" i="29"/>
  <c r="H185" i="29"/>
  <c r="K185" i="29" s="1"/>
  <c r="J196" i="29"/>
  <c r="F194" i="29"/>
  <c r="H194" i="29" s="1"/>
  <c r="H232" i="29"/>
  <c r="K232" i="29" s="1"/>
  <c r="F254" i="29"/>
  <c r="J256" i="29"/>
  <c r="H256" i="29"/>
  <c r="K256" i="29" s="1"/>
  <c r="H258" i="29"/>
  <c r="K258" i="29" s="1"/>
  <c r="J273" i="29"/>
  <c r="H273" i="29"/>
  <c r="K273" i="29" s="1"/>
  <c r="J277" i="29"/>
  <c r="H277" i="29"/>
  <c r="K277" i="29" s="1"/>
  <c r="H287" i="29"/>
  <c r="K287" i="29" s="1"/>
  <c r="J287" i="29"/>
  <c r="J293" i="29"/>
  <c r="H293" i="29"/>
  <c r="K293" i="29" s="1"/>
  <c r="H300" i="29"/>
  <c r="K300" i="29" s="1"/>
  <c r="H310" i="29"/>
  <c r="K310" i="29" s="1"/>
  <c r="J310" i="29"/>
  <c r="J323" i="29"/>
  <c r="H323" i="29"/>
  <c r="K323" i="29" s="1"/>
  <c r="J337" i="29"/>
  <c r="H371" i="29"/>
  <c r="K371" i="29" s="1"/>
  <c r="J371" i="29"/>
  <c r="J379" i="29"/>
  <c r="F374" i="29"/>
  <c r="H374" i="29" s="1"/>
  <c r="H379" i="29"/>
  <c r="K379" i="29" s="1"/>
  <c r="J388" i="29"/>
  <c r="F386" i="29"/>
  <c r="F392" i="29"/>
  <c r="H392" i="29" s="1"/>
  <c r="J393" i="29"/>
  <c r="J395" i="29"/>
  <c r="J397" i="29"/>
  <c r="H158" i="29"/>
  <c r="F178" i="29"/>
  <c r="H184" i="29"/>
  <c r="H210" i="29"/>
  <c r="F218" i="29"/>
  <c r="H218" i="29" s="1"/>
  <c r="F362" i="29"/>
  <c r="H362" i="29" s="1"/>
  <c r="J101" i="28"/>
  <c r="H101" i="28"/>
  <c r="K101" i="28" s="1"/>
  <c r="J144" i="28"/>
  <c r="F142" i="28"/>
  <c r="H142" i="28" s="1"/>
  <c r="J222" i="28"/>
  <c r="H222" i="28"/>
  <c r="J189" i="28"/>
  <c r="H208" i="28"/>
  <c r="J240" i="28"/>
  <c r="H240" i="28"/>
  <c r="K240" i="28" s="1"/>
  <c r="H312" i="28"/>
  <c r="K312" i="28" s="1"/>
  <c r="J388" i="28"/>
  <c r="H401" i="28"/>
  <c r="H402" i="28" s="1"/>
  <c r="F402" i="28"/>
  <c r="H17" i="28"/>
  <c r="H20" i="28"/>
  <c r="J20" i="28"/>
  <c r="I46" i="28"/>
  <c r="H74" i="28"/>
  <c r="J91" i="28"/>
  <c r="H91" i="28"/>
  <c r="F90" i="28"/>
  <c r="H90" i="28" s="1"/>
  <c r="I99" i="28"/>
  <c r="J134" i="28"/>
  <c r="H134" i="28"/>
  <c r="K134" i="28" s="1"/>
  <c r="H150" i="28"/>
  <c r="K150" i="28" s="1"/>
  <c r="F181" i="28"/>
  <c r="H181" i="28" s="1"/>
  <c r="H182" i="28"/>
  <c r="K182" i="28" s="1"/>
  <c r="F214" i="28"/>
  <c r="J215" i="28"/>
  <c r="H237" i="28"/>
  <c r="K237" i="28" s="1"/>
  <c r="J269" i="28"/>
  <c r="H269" i="28"/>
  <c r="K269" i="28" s="1"/>
  <c r="J304" i="28"/>
  <c r="J345" i="28"/>
  <c r="J348" i="28"/>
  <c r="H348" i="28"/>
  <c r="K348" i="28" s="1"/>
  <c r="J383" i="28"/>
  <c r="H262" i="28"/>
  <c r="K262" i="28" s="1"/>
  <c r="J262" i="28"/>
  <c r="J285" i="28"/>
  <c r="H285" i="28"/>
  <c r="K285" i="28" s="1"/>
  <c r="J25" i="28"/>
  <c r="H25" i="28"/>
  <c r="F100" i="28"/>
  <c r="H100" i="28" s="1"/>
  <c r="H144" i="28"/>
  <c r="K144" i="28" s="1"/>
  <c r="H195" i="28"/>
  <c r="K195" i="28" s="1"/>
  <c r="H280" i="28"/>
  <c r="K280" i="28" s="1"/>
  <c r="J289" i="28"/>
  <c r="H289" i="28"/>
  <c r="K289" i="28" s="1"/>
  <c r="H306" i="28"/>
  <c r="K306" i="28" s="1"/>
  <c r="J306" i="28"/>
  <c r="H15" i="28"/>
  <c r="J15" i="28"/>
  <c r="F43" i="28"/>
  <c r="J207" i="28"/>
  <c r="H207" i="28"/>
  <c r="H212" i="28"/>
  <c r="K212" i="28" s="1"/>
  <c r="J212" i="28"/>
  <c r="F260" i="28"/>
  <c r="H260" i="28" s="1"/>
  <c r="H279" i="28"/>
  <c r="K279" i="28" s="1"/>
  <c r="J279" i="28"/>
  <c r="H287" i="28"/>
  <c r="K287" i="28" s="1"/>
  <c r="H325" i="28"/>
  <c r="K325" i="28" s="1"/>
  <c r="J331" i="28"/>
  <c r="H378" i="28"/>
  <c r="K378" i="28" s="1"/>
  <c r="J381" i="28"/>
  <c r="H381" i="28"/>
  <c r="K381" i="28" s="1"/>
  <c r="H168" i="28"/>
  <c r="F290" i="28"/>
  <c r="F72" i="28"/>
  <c r="H72" i="28" s="1"/>
  <c r="F96" i="28"/>
  <c r="H96" i="28" s="1"/>
  <c r="I125" i="28"/>
  <c r="H128" i="28"/>
  <c r="K128" i="28" s="1"/>
  <c r="F135" i="28"/>
  <c r="H135" i="28" s="1"/>
  <c r="F139" i="28"/>
  <c r="H139" i="28" s="1"/>
  <c r="H143" i="28"/>
  <c r="K143" i="28" s="1"/>
  <c r="F148" i="28"/>
  <c r="H148" i="28" s="1"/>
  <c r="H149" i="28"/>
  <c r="K149" i="28" s="1"/>
  <c r="J173" i="28"/>
  <c r="F187" i="28"/>
  <c r="H187" i="28" s="1"/>
  <c r="F200" i="28"/>
  <c r="H200" i="28" s="1"/>
  <c r="F210" i="28"/>
  <c r="H210" i="28" s="1"/>
  <c r="J228" i="28"/>
  <c r="H238" i="28"/>
  <c r="K238" i="28" s="1"/>
  <c r="H246" i="28"/>
  <c r="K246" i="28" s="1"/>
  <c r="J253" i="28"/>
  <c r="H259" i="28"/>
  <c r="K259" i="28" s="1"/>
  <c r="J293" i="28"/>
  <c r="F302" i="28"/>
  <c r="H302" i="28" s="1"/>
  <c r="F308" i="28"/>
  <c r="H308" i="28" s="1"/>
  <c r="H311" i="28"/>
  <c r="K311" i="28" s="1"/>
  <c r="H318" i="28"/>
  <c r="K318" i="28" s="1"/>
  <c r="H341" i="28"/>
  <c r="K341" i="28" s="1"/>
  <c r="J353" i="28"/>
  <c r="H369" i="28"/>
  <c r="K369" i="28" s="1"/>
  <c r="H373" i="28"/>
  <c r="K373" i="28" s="1"/>
  <c r="J377" i="28"/>
  <c r="H387" i="28"/>
  <c r="K387" i="28" s="1"/>
  <c r="H394" i="28"/>
  <c r="K394" i="28" s="1"/>
  <c r="F402" i="7"/>
  <c r="H83" i="7"/>
  <c r="J32" i="28"/>
  <c r="H32" i="28"/>
  <c r="J23" i="28"/>
  <c r="H23" i="28"/>
  <c r="F68" i="29"/>
  <c r="J69" i="29"/>
  <c r="H69" i="29"/>
  <c r="H236" i="29"/>
  <c r="J24" i="29"/>
  <c r="H24" i="29"/>
  <c r="J33" i="29"/>
  <c r="J41" i="29"/>
  <c r="H41" i="29"/>
  <c r="J92" i="29"/>
  <c r="F96" i="29"/>
  <c r="H96" i="29" s="1"/>
  <c r="F119" i="29"/>
  <c r="H119" i="29" s="1"/>
  <c r="J120" i="29"/>
  <c r="H120" i="29"/>
  <c r="K120" i="29" s="1"/>
  <c r="J124" i="29"/>
  <c r="H124" i="29"/>
  <c r="K124" i="29" s="1"/>
  <c r="F139" i="29"/>
  <c r="H207" i="29"/>
  <c r="F206" i="29"/>
  <c r="J207" i="29"/>
  <c r="J221" i="29"/>
  <c r="H221" i="29"/>
  <c r="H254" i="29"/>
  <c r="F260" i="29"/>
  <c r="J261" i="29"/>
  <c r="H261" i="29"/>
  <c r="K261" i="29" s="1"/>
  <c r="J9" i="29"/>
  <c r="H9" i="29"/>
  <c r="J71" i="29"/>
  <c r="H71" i="29"/>
  <c r="F142" i="29"/>
  <c r="H142" i="29" s="1"/>
  <c r="H143" i="29"/>
  <c r="K143" i="29" s="1"/>
  <c r="H178" i="29"/>
  <c r="H253" i="29"/>
  <c r="K253" i="29" s="1"/>
  <c r="J253" i="29"/>
  <c r="F90" i="29"/>
  <c r="H90" i="29" s="1"/>
  <c r="F148" i="29"/>
  <c r="H148" i="29" s="1"/>
  <c r="H149" i="29"/>
  <c r="K149" i="29" s="1"/>
  <c r="F29" i="29"/>
  <c r="H31" i="29"/>
  <c r="F14" i="29"/>
  <c r="H16" i="29"/>
  <c r="J31" i="29"/>
  <c r="H81" i="29"/>
  <c r="F93" i="29"/>
  <c r="H93" i="29" s="1"/>
  <c r="H94" i="29"/>
  <c r="I112" i="29"/>
  <c r="F122" i="29"/>
  <c r="H122" i="29" s="1"/>
  <c r="F125" i="29"/>
  <c r="J143" i="29"/>
  <c r="H152" i="29"/>
  <c r="J167" i="29"/>
  <c r="H167" i="29"/>
  <c r="K167" i="29" s="1"/>
  <c r="F6" i="29"/>
  <c r="J7" i="29"/>
  <c r="H7" i="29"/>
  <c r="J37" i="29"/>
  <c r="F53" i="29"/>
  <c r="J54" i="29"/>
  <c r="H54" i="29"/>
  <c r="F87" i="29"/>
  <c r="H88" i="29"/>
  <c r="F38" i="29"/>
  <c r="J39" i="29"/>
  <c r="H39" i="29"/>
  <c r="I60" i="29"/>
  <c r="F113" i="29"/>
  <c r="J114" i="29"/>
  <c r="H114" i="29"/>
  <c r="K114" i="29" s="1"/>
  <c r="J118" i="29"/>
  <c r="H118" i="29"/>
  <c r="K118" i="29" s="1"/>
  <c r="H176" i="29"/>
  <c r="K176" i="29" s="1"/>
  <c r="F174" i="29"/>
  <c r="H174" i="29" s="1"/>
  <c r="J176" i="29"/>
  <c r="J202" i="29"/>
  <c r="H202" i="29"/>
  <c r="K202" i="29" s="1"/>
  <c r="J147" i="29"/>
  <c r="H165" i="29"/>
  <c r="F168" i="29"/>
  <c r="H168" i="29" s="1"/>
  <c r="J169" i="29"/>
  <c r="H169" i="29"/>
  <c r="K169" i="29" s="1"/>
  <c r="J265" i="29"/>
  <c r="H265" i="29"/>
  <c r="K265" i="29" s="1"/>
  <c r="I398" i="29"/>
  <c r="J292" i="29"/>
  <c r="H292" i="29"/>
  <c r="K292" i="29" s="1"/>
  <c r="F22" i="29"/>
  <c r="F100" i="29"/>
  <c r="F106" i="29"/>
  <c r="H106" i="29" s="1"/>
  <c r="F155" i="29"/>
  <c r="F161" i="29"/>
  <c r="H161" i="29" s="1"/>
  <c r="F191" i="29"/>
  <c r="J201" i="29"/>
  <c r="H240" i="29"/>
  <c r="K240" i="29" s="1"/>
  <c r="F290" i="29"/>
  <c r="F308" i="29"/>
  <c r="J309" i="29"/>
  <c r="J317" i="29"/>
  <c r="H317" i="29"/>
  <c r="K317" i="29" s="1"/>
  <c r="J342" i="29"/>
  <c r="H342" i="29"/>
  <c r="K342" i="29" s="1"/>
  <c r="J382" i="29"/>
  <c r="H382" i="29"/>
  <c r="K382" i="29" s="1"/>
  <c r="I190" i="29"/>
  <c r="F197" i="29"/>
  <c r="H197" i="29" s="1"/>
  <c r="F214" i="29"/>
  <c r="J215" i="29"/>
  <c r="J244" i="29"/>
  <c r="H244" i="29"/>
  <c r="K244" i="29" s="1"/>
  <c r="F248" i="29"/>
  <c r="J269" i="29"/>
  <c r="H269" i="29"/>
  <c r="K269" i="29" s="1"/>
  <c r="H336" i="29"/>
  <c r="K336" i="29" s="1"/>
  <c r="H359" i="29"/>
  <c r="K359" i="29" s="1"/>
  <c r="H11" i="29"/>
  <c r="F49" i="29"/>
  <c r="H73" i="29"/>
  <c r="H128" i="29"/>
  <c r="K128" i="29" s="1"/>
  <c r="H130" i="29"/>
  <c r="K130" i="29" s="1"/>
  <c r="H134" i="29"/>
  <c r="K134" i="29" s="1"/>
  <c r="H136" i="29"/>
  <c r="K136" i="29" s="1"/>
  <c r="F200" i="29"/>
  <c r="H200" i="29" s="1"/>
  <c r="J294" i="29"/>
  <c r="H294" i="29"/>
  <c r="K294" i="29" s="1"/>
  <c r="F332" i="29"/>
  <c r="J384" i="29"/>
  <c r="H384" i="29"/>
  <c r="K384" i="29" s="1"/>
  <c r="J130" i="29"/>
  <c r="J136" i="29"/>
  <c r="J219" i="29"/>
  <c r="H219" i="29"/>
  <c r="H238" i="29"/>
  <c r="K238" i="29" s="1"/>
  <c r="F314" i="29"/>
  <c r="J315" i="29"/>
  <c r="H315" i="29"/>
  <c r="K315" i="29" s="1"/>
  <c r="J319" i="29"/>
  <c r="H319" i="29"/>
  <c r="K319" i="29" s="1"/>
  <c r="J340" i="29"/>
  <c r="H340" i="29"/>
  <c r="K340" i="29" s="1"/>
  <c r="H19" i="29"/>
  <c r="H21" i="29"/>
  <c r="H51" i="29"/>
  <c r="H64" i="29"/>
  <c r="H66" i="29"/>
  <c r="H83" i="29"/>
  <c r="H101" i="29"/>
  <c r="K101" i="29" s="1"/>
  <c r="H105" i="29"/>
  <c r="K105" i="29" s="1"/>
  <c r="H107" i="29"/>
  <c r="K107" i="29" s="1"/>
  <c r="H111" i="29"/>
  <c r="K111" i="29" s="1"/>
  <c r="H226" i="29"/>
  <c r="F224" i="29"/>
  <c r="H302" i="29"/>
  <c r="F356" i="29"/>
  <c r="H356" i="29" s="1"/>
  <c r="J357" i="29"/>
  <c r="J361" i="29"/>
  <c r="H361" i="29"/>
  <c r="K361" i="29" s="1"/>
  <c r="J172" i="29"/>
  <c r="J223" i="29"/>
  <c r="H223" i="29"/>
  <c r="J226" i="29"/>
  <c r="J246" i="29"/>
  <c r="H246" i="29"/>
  <c r="K246" i="29" s="1"/>
  <c r="J249" i="29"/>
  <c r="H263" i="29"/>
  <c r="K263" i="29" s="1"/>
  <c r="F266" i="29"/>
  <c r="J267" i="29"/>
  <c r="H267" i="29"/>
  <c r="K267" i="29" s="1"/>
  <c r="J271" i="29"/>
  <c r="H271" i="29"/>
  <c r="K271" i="29" s="1"/>
  <c r="H274" i="29"/>
  <c r="K274" i="29" s="1"/>
  <c r="F272" i="29"/>
  <c r="J276" i="29"/>
  <c r="F284" i="29"/>
  <c r="H334" i="29"/>
  <c r="K334" i="29" s="1"/>
  <c r="H357" i="29"/>
  <c r="K357" i="29" s="1"/>
  <c r="F380" i="29"/>
  <c r="H386" i="29"/>
  <c r="H363" i="29"/>
  <c r="K363" i="29" s="1"/>
  <c r="H365" i="29"/>
  <c r="K365" i="29" s="1"/>
  <c r="H367" i="29"/>
  <c r="K367" i="29" s="1"/>
  <c r="H388" i="29"/>
  <c r="K388" i="29" s="1"/>
  <c r="H390" i="29"/>
  <c r="K390" i="29" s="1"/>
  <c r="J363" i="29"/>
  <c r="H237" i="29"/>
  <c r="K237" i="29" s="1"/>
  <c r="H285" i="29"/>
  <c r="K285" i="29" s="1"/>
  <c r="F320" i="29"/>
  <c r="H333" i="29"/>
  <c r="K333" i="29" s="1"/>
  <c r="F368" i="29"/>
  <c r="H381" i="29"/>
  <c r="K381" i="29" s="1"/>
  <c r="F254" i="28"/>
  <c r="H254" i="28" s="1"/>
  <c r="J330" i="28"/>
  <c r="H8" i="28"/>
  <c r="H19" i="28"/>
  <c r="H34" i="28"/>
  <c r="H70" i="28"/>
  <c r="H82" i="28"/>
  <c r="H89" i="28"/>
  <c r="H95" i="28"/>
  <c r="J97" i="28"/>
  <c r="H105" i="28"/>
  <c r="K105" i="28" s="1"/>
  <c r="H130" i="28"/>
  <c r="K130" i="28" s="1"/>
  <c r="H133" i="28"/>
  <c r="K133" i="28" s="1"/>
  <c r="I138" i="28"/>
  <c r="F152" i="28"/>
  <c r="H152" i="28" s="1"/>
  <c r="H162" i="28"/>
  <c r="K162" i="28" s="1"/>
  <c r="J185" i="28"/>
  <c r="H193" i="28"/>
  <c r="K193" i="28" s="1"/>
  <c r="J195" i="28"/>
  <c r="H201" i="28"/>
  <c r="K201" i="28" s="1"/>
  <c r="F206" i="28"/>
  <c r="H206" i="28" s="1"/>
  <c r="J217" i="28"/>
  <c r="H225" i="28"/>
  <c r="H250" i="28"/>
  <c r="K250" i="28" s="1"/>
  <c r="H264" i="28"/>
  <c r="K264" i="28" s="1"/>
  <c r="J270" i="28"/>
  <c r="H275" i="28"/>
  <c r="K275" i="28" s="1"/>
  <c r="H291" i="28"/>
  <c r="K291" i="28" s="1"/>
  <c r="J299" i="28"/>
  <c r="H303" i="28"/>
  <c r="K303" i="28" s="1"/>
  <c r="J319" i="28"/>
  <c r="H323" i="28"/>
  <c r="K323" i="28" s="1"/>
  <c r="J327" i="28"/>
  <c r="H337" i="28"/>
  <c r="K337" i="28" s="1"/>
  <c r="H355" i="28"/>
  <c r="K355" i="28" s="1"/>
  <c r="H358" i="28"/>
  <c r="K358" i="28" s="1"/>
  <c r="H385" i="28"/>
  <c r="K385" i="28" s="1"/>
  <c r="J66" i="28"/>
  <c r="J333" i="28"/>
  <c r="F29" i="28"/>
  <c r="H29" i="28" s="1"/>
  <c r="J82" i="28"/>
  <c r="J130" i="28"/>
  <c r="J133" i="28"/>
  <c r="J201" i="28"/>
  <c r="J291" i="28"/>
  <c r="J303" i="28"/>
  <c r="J124" i="28"/>
  <c r="J209" i="28"/>
  <c r="J19" i="28"/>
  <c r="H59" i="28"/>
  <c r="H67" i="28"/>
  <c r="H76" i="28"/>
  <c r="H98" i="28"/>
  <c r="F113" i="28"/>
  <c r="H113" i="28" s="1"/>
  <c r="J115" i="28"/>
  <c r="H136" i="28"/>
  <c r="K136" i="28" s="1"/>
  <c r="F145" i="28"/>
  <c r="H145" i="28" s="1"/>
  <c r="H154" i="28"/>
  <c r="K154" i="28" s="1"/>
  <c r="H196" i="28"/>
  <c r="K196" i="28" s="1"/>
  <c r="I398" i="28"/>
  <c r="H226" i="28"/>
  <c r="H234" i="28"/>
  <c r="K234" i="28" s="1"/>
  <c r="H245" i="28"/>
  <c r="K245" i="28" s="1"/>
  <c r="H251" i="28"/>
  <c r="K251" i="28" s="1"/>
  <c r="J258" i="28"/>
  <c r="H276" i="28"/>
  <c r="K276" i="28" s="1"/>
  <c r="H328" i="28"/>
  <c r="K328" i="28" s="1"/>
  <c r="H335" i="28"/>
  <c r="K335" i="28" s="1"/>
  <c r="H346" i="28"/>
  <c r="K346" i="28" s="1"/>
  <c r="J30" i="28"/>
  <c r="J114" i="28"/>
  <c r="J351" i="28"/>
  <c r="F38" i="28"/>
  <c r="H38" i="28" s="1"/>
  <c r="F56" i="28"/>
  <c r="H56" i="28" s="1"/>
  <c r="F63" i="28"/>
  <c r="H63" i="28" s="1"/>
  <c r="I112" i="28"/>
  <c r="J136" i="28"/>
  <c r="J186" i="28"/>
  <c r="H197" i="28"/>
  <c r="H265" i="28"/>
  <c r="K265" i="28" s="1"/>
  <c r="H343" i="28"/>
  <c r="K343" i="28" s="1"/>
  <c r="J372" i="28"/>
  <c r="J127" i="28"/>
  <c r="J137" i="28"/>
  <c r="J198" i="28"/>
  <c r="J239" i="28"/>
  <c r="I26" i="28"/>
  <c r="F22" i="28"/>
  <c r="H22" i="28" s="1"/>
  <c r="I77" i="28"/>
  <c r="H107" i="28"/>
  <c r="K107" i="28" s="1"/>
  <c r="H147" i="28"/>
  <c r="K147" i="28" s="1"/>
  <c r="F161" i="28"/>
  <c r="H161" i="28" s="1"/>
  <c r="F248" i="28"/>
  <c r="H248" i="28" s="1"/>
  <c r="F6" i="28"/>
  <c r="F49" i="28"/>
  <c r="F87" i="28"/>
  <c r="H94" i="28"/>
  <c r="F103" i="28"/>
  <c r="H103" i="28" s="1"/>
  <c r="H127" i="28"/>
  <c r="K127" i="28" s="1"/>
  <c r="I151" i="28"/>
  <c r="H156" i="28"/>
  <c r="K156" i="28" s="1"/>
  <c r="F178" i="28"/>
  <c r="H178" i="28" s="1"/>
  <c r="H192" i="28"/>
  <c r="K192" i="28" s="1"/>
  <c r="H198" i="28"/>
  <c r="K198" i="28" s="1"/>
  <c r="H227" i="28"/>
  <c r="H252" i="28"/>
  <c r="K252" i="28" s="1"/>
  <c r="J255" i="28"/>
  <c r="H263" i="28"/>
  <c r="K263" i="28" s="1"/>
  <c r="H298" i="28"/>
  <c r="K298" i="28" s="1"/>
  <c r="J322" i="28"/>
  <c r="J365" i="28"/>
  <c r="H396" i="28"/>
  <c r="K396" i="28" s="1"/>
  <c r="H6" i="28"/>
  <c r="H49" i="28"/>
  <c r="H53" i="28"/>
  <c r="H10" i="28"/>
  <c r="J110" i="28"/>
  <c r="H110" i="28"/>
  <c r="K110" i="28" s="1"/>
  <c r="J157" i="28"/>
  <c r="H157" i="28"/>
  <c r="K157" i="28" s="1"/>
  <c r="J176" i="28"/>
  <c r="H176" i="28"/>
  <c r="K176" i="28" s="1"/>
  <c r="H290" i="28"/>
  <c r="H379" i="28"/>
  <c r="K379" i="28" s="1"/>
  <c r="J379" i="28"/>
  <c r="H16" i="28"/>
  <c r="H31" i="28"/>
  <c r="H33" i="28"/>
  <c r="H35" i="28"/>
  <c r="H88" i="28"/>
  <c r="H92" i="28"/>
  <c r="J102" i="28"/>
  <c r="H102" i="28"/>
  <c r="K102" i="28" s="1"/>
  <c r="H160" i="28"/>
  <c r="K160" i="28" s="1"/>
  <c r="J170" i="28"/>
  <c r="H170" i="28"/>
  <c r="K170" i="28" s="1"/>
  <c r="H220" i="28"/>
  <c r="J397" i="28"/>
  <c r="F158" i="28"/>
  <c r="H158" i="28" s="1"/>
  <c r="H7" i="28"/>
  <c r="H39" i="28"/>
  <c r="H71" i="28"/>
  <c r="F93" i="28"/>
  <c r="H93" i="28" s="1"/>
  <c r="H111" i="28"/>
  <c r="K111" i="28" s="1"/>
  <c r="F119" i="28"/>
  <c r="H119" i="28" s="1"/>
  <c r="J121" i="28"/>
  <c r="H140" i="28"/>
  <c r="K140" i="28" s="1"/>
  <c r="F155" i="28"/>
  <c r="H155" i="28" s="1"/>
  <c r="J282" i="28"/>
  <c r="H282" i="28"/>
  <c r="K282" i="28" s="1"/>
  <c r="J288" i="28"/>
  <c r="H288" i="28"/>
  <c r="K288" i="28" s="1"/>
  <c r="H301" i="28"/>
  <c r="K301" i="28" s="1"/>
  <c r="F296" i="28"/>
  <c r="H324" i="28"/>
  <c r="K324" i="28" s="1"/>
  <c r="F320" i="28"/>
  <c r="J324" i="28"/>
  <c r="H342" i="28"/>
  <c r="K342" i="28" s="1"/>
  <c r="J342" i="28"/>
  <c r="J366" i="28"/>
  <c r="H366" i="28"/>
  <c r="K366" i="28" s="1"/>
  <c r="F374" i="28"/>
  <c r="J384" i="28"/>
  <c r="H384" i="28"/>
  <c r="K384" i="28" s="1"/>
  <c r="F392" i="28"/>
  <c r="J88" i="28"/>
  <c r="J108" i="28"/>
  <c r="H108" i="28"/>
  <c r="K108" i="28" s="1"/>
  <c r="J37" i="28"/>
  <c r="H54" i="28"/>
  <c r="I80" i="28"/>
  <c r="J7" i="28"/>
  <c r="J9" i="28"/>
  <c r="H11" i="28"/>
  <c r="H13" i="28"/>
  <c r="J24" i="28"/>
  <c r="J39" i="28"/>
  <c r="J41" i="28"/>
  <c r="H45" i="28"/>
  <c r="J54" i="28"/>
  <c r="H58" i="28"/>
  <c r="J69" i="28"/>
  <c r="H73" i="28"/>
  <c r="H75" i="28"/>
  <c r="F106" i="28"/>
  <c r="H106" i="28" s="1"/>
  <c r="F109" i="28"/>
  <c r="H109" i="28" s="1"/>
  <c r="F116" i="28"/>
  <c r="H116" i="28" s="1"/>
  <c r="H117" i="28"/>
  <c r="K117" i="28" s="1"/>
  <c r="J140" i="28"/>
  <c r="H146" i="28"/>
  <c r="K146" i="28" s="1"/>
  <c r="I164" i="28"/>
  <c r="F242" i="28"/>
  <c r="J243" i="28"/>
  <c r="J271" i="28"/>
  <c r="H271" i="28"/>
  <c r="K271" i="28" s="1"/>
  <c r="J301" i="28"/>
  <c r="J313" i="28"/>
  <c r="H313" i="28"/>
  <c r="K313" i="28" s="1"/>
  <c r="J31" i="28"/>
  <c r="J334" i="28"/>
  <c r="F332" i="28"/>
  <c r="H334" i="28"/>
  <c r="K334" i="28" s="1"/>
  <c r="J11" i="28"/>
  <c r="F68" i="28"/>
  <c r="J73" i="28"/>
  <c r="J117" i="28"/>
  <c r="J146" i="28"/>
  <c r="F171" i="28"/>
  <c r="H171" i="28" s="1"/>
  <c r="J172" i="28"/>
  <c r="H172" i="28"/>
  <c r="K172" i="28" s="1"/>
  <c r="J233" i="28"/>
  <c r="H243" i="28"/>
  <c r="K243" i="28" s="1"/>
  <c r="J294" i="28"/>
  <c r="H294" i="28"/>
  <c r="K294" i="28" s="1"/>
  <c r="H231" i="28"/>
  <c r="K231" i="28" s="1"/>
  <c r="F230" i="28"/>
  <c r="J231" i="28"/>
  <c r="J159" i="28"/>
  <c r="H159" i="28"/>
  <c r="K159" i="28" s="1"/>
  <c r="F165" i="28"/>
  <c r="J166" i="28"/>
  <c r="H166" i="28"/>
  <c r="K166" i="28" s="1"/>
  <c r="H214" i="28"/>
  <c r="F284" i="28"/>
  <c r="J286" i="28"/>
  <c r="H286" i="28"/>
  <c r="K286" i="28" s="1"/>
  <c r="H329" i="28"/>
  <c r="K329" i="28" s="1"/>
  <c r="F326" i="28"/>
  <c r="J329" i="28"/>
  <c r="J339" i="28"/>
  <c r="F338" i="28"/>
  <c r="H339" i="28"/>
  <c r="K339" i="28" s="1"/>
  <c r="J389" i="28"/>
  <c r="F386" i="28"/>
  <c r="J16" i="28"/>
  <c r="J104" i="28"/>
  <c r="H104" i="28"/>
  <c r="K104" i="28" s="1"/>
  <c r="F122" i="28"/>
  <c r="H122" i="28" s="1"/>
  <c r="H123" i="28"/>
  <c r="K123" i="28" s="1"/>
  <c r="J153" i="28"/>
  <c r="H153" i="28"/>
  <c r="K153" i="28" s="1"/>
  <c r="J163" i="28"/>
  <c r="H163" i="28"/>
  <c r="K163" i="28" s="1"/>
  <c r="J188" i="28"/>
  <c r="H188" i="28"/>
  <c r="K188" i="28" s="1"/>
  <c r="I190" i="28"/>
  <c r="J229" i="28"/>
  <c r="H229" i="28"/>
  <c r="H256" i="28"/>
  <c r="K256" i="28" s="1"/>
  <c r="J256" i="28"/>
  <c r="J273" i="28"/>
  <c r="F272" i="28"/>
  <c r="H273" i="28"/>
  <c r="K273" i="28" s="1"/>
  <c r="H315" i="28"/>
  <c r="K315" i="28" s="1"/>
  <c r="F314" i="28"/>
  <c r="F236" i="28"/>
  <c r="F278" i="28"/>
  <c r="H363" i="28"/>
  <c r="K363" i="28" s="1"/>
  <c r="F362" i="28"/>
  <c r="F266" i="28"/>
  <c r="F356" i="28"/>
  <c r="J382" i="28"/>
  <c r="F380" i="28"/>
  <c r="J395" i="28"/>
  <c r="J192" i="28"/>
  <c r="F218" i="28"/>
  <c r="H221" i="28"/>
  <c r="H232" i="28"/>
  <c r="K232" i="28" s="1"/>
  <c r="H244" i="28"/>
  <c r="K244" i="28" s="1"/>
  <c r="H257" i="28"/>
  <c r="K257" i="28" s="1"/>
  <c r="J267" i="28"/>
  <c r="H274" i="28"/>
  <c r="K274" i="28" s="1"/>
  <c r="H295" i="28"/>
  <c r="K295" i="28" s="1"/>
  <c r="J297" i="28"/>
  <c r="J340" i="28"/>
  <c r="H364" i="28"/>
  <c r="K364" i="28" s="1"/>
  <c r="J367" i="28"/>
  <c r="J393" i="28"/>
  <c r="J179" i="28"/>
  <c r="F184" i="28"/>
  <c r="H184" i="28" s="1"/>
  <c r="H219" i="28"/>
  <c r="F224" i="28"/>
  <c r="J283" i="28"/>
  <c r="H300" i="28"/>
  <c r="K300" i="28" s="1"/>
  <c r="H309" i="28"/>
  <c r="K309" i="28" s="1"/>
  <c r="J317" i="28"/>
  <c r="F344" i="28"/>
  <c r="J354" i="28"/>
  <c r="H359" i="28"/>
  <c r="K359" i="28" s="1"/>
  <c r="F368" i="28"/>
  <c r="J370" i="28"/>
  <c r="J375" i="28"/>
  <c r="H391" i="28"/>
  <c r="K391" i="28" s="1"/>
  <c r="F350" i="28"/>
  <c r="H352" i="28"/>
  <c r="K352" i="28" s="1"/>
  <c r="H82" i="7"/>
  <c r="J84" i="7"/>
  <c r="J198" i="7"/>
  <c r="J192" i="7"/>
  <c r="J183" i="7"/>
  <c r="J189" i="7"/>
  <c r="J186" i="7"/>
  <c r="J180" i="7"/>
  <c r="J170" i="7"/>
  <c r="J176" i="7"/>
  <c r="J153" i="7"/>
  <c r="J144" i="7"/>
  <c r="J150" i="7"/>
  <c r="J133" i="7"/>
  <c r="J127" i="7"/>
  <c r="J134" i="7"/>
  <c r="J128" i="7"/>
  <c r="J114" i="7"/>
  <c r="J124" i="7"/>
  <c r="J118" i="7"/>
  <c r="J120" i="7"/>
  <c r="J88" i="7"/>
  <c r="J91" i="7"/>
  <c r="J94" i="7"/>
  <c r="J97" i="7"/>
  <c r="J89" i="7"/>
  <c r="J92" i="7"/>
  <c r="J95" i="7"/>
  <c r="J98" i="7"/>
  <c r="J111" i="7"/>
  <c r="J105" i="7"/>
  <c r="J193" i="7"/>
  <c r="J199" i="7"/>
  <c r="J195" i="7"/>
  <c r="J201" i="7"/>
  <c r="J202" i="7"/>
  <c r="J185" i="7"/>
  <c r="J182" i="7"/>
  <c r="J166" i="7"/>
  <c r="J173" i="7"/>
  <c r="J167" i="7"/>
  <c r="J169" i="7"/>
  <c r="J154" i="7"/>
  <c r="J160" i="7"/>
  <c r="J156" i="7"/>
  <c r="J157" i="7"/>
  <c r="J163" i="7"/>
  <c r="J140" i="7"/>
  <c r="J146" i="7"/>
  <c r="J147" i="7"/>
  <c r="J141" i="7"/>
  <c r="J143" i="7"/>
  <c r="J149" i="7"/>
  <c r="J130" i="7"/>
  <c r="J136" i="7"/>
  <c r="J131" i="7"/>
  <c r="J137" i="7"/>
  <c r="J115" i="7"/>
  <c r="J121" i="7"/>
  <c r="J117" i="7"/>
  <c r="J123" i="7"/>
  <c r="J101" i="7"/>
  <c r="J107" i="7"/>
  <c r="J102" i="7"/>
  <c r="J108" i="7"/>
  <c r="J104" i="7"/>
  <c r="J110" i="7"/>
  <c r="I86" i="7"/>
  <c r="I99" i="7"/>
  <c r="I112" i="7"/>
  <c r="I125" i="7"/>
  <c r="I138" i="7"/>
  <c r="I190" i="7"/>
  <c r="F158" i="7"/>
  <c r="H158" i="7" s="1"/>
  <c r="I151" i="7"/>
  <c r="I164" i="7"/>
  <c r="F197" i="7"/>
  <c r="H197" i="7" s="1"/>
  <c r="I177" i="7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K162" i="7" s="1"/>
  <c r="F181" i="7"/>
  <c r="H181" i="7" s="1"/>
  <c r="F139" i="7"/>
  <c r="H139" i="7" s="1"/>
  <c r="F109" i="7"/>
  <c r="H109" i="7" s="1"/>
  <c r="F155" i="7"/>
  <c r="H155" i="7" s="1"/>
  <c r="H159" i="7"/>
  <c r="K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K175" i="7" s="1"/>
  <c r="H179" i="7"/>
  <c r="K179" i="7" s="1"/>
  <c r="F184" i="7"/>
  <c r="H184" i="7" s="1"/>
  <c r="H196" i="7"/>
  <c r="K196" i="7" s="1"/>
  <c r="F165" i="7"/>
  <c r="H188" i="7"/>
  <c r="K188" i="7" s="1"/>
  <c r="F119" i="7"/>
  <c r="H119" i="7" s="1"/>
  <c r="F145" i="7"/>
  <c r="H145" i="7" s="1"/>
  <c r="F129" i="7"/>
  <c r="H129" i="7" s="1"/>
  <c r="H172" i="7"/>
  <c r="K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J7" i="7"/>
  <c r="I72" i="7"/>
  <c r="I68" i="7"/>
  <c r="I63" i="7"/>
  <c r="F211" i="7"/>
  <c r="F209" i="7"/>
  <c r="F208" i="7"/>
  <c r="F207" i="7"/>
  <c r="J207" i="7" s="1"/>
  <c r="I308" i="7"/>
  <c r="F309" i="7"/>
  <c r="J309" i="7" s="1"/>
  <c r="F310" i="7"/>
  <c r="H310" i="7" s="1"/>
  <c r="K310" i="7" s="1"/>
  <c r="F311" i="7"/>
  <c r="H311" i="7" s="1"/>
  <c r="K311" i="7" s="1"/>
  <c r="F312" i="7"/>
  <c r="J312" i="7" s="1"/>
  <c r="F313" i="7"/>
  <c r="H313" i="7" s="1"/>
  <c r="K313" i="7" s="1"/>
  <c r="I314" i="7"/>
  <c r="F315" i="7"/>
  <c r="J315" i="7" s="1"/>
  <c r="F316" i="7"/>
  <c r="J316" i="7" s="1"/>
  <c r="F317" i="7"/>
  <c r="J317" i="7" s="1"/>
  <c r="F318" i="7"/>
  <c r="J318" i="7" s="1"/>
  <c r="F319" i="7"/>
  <c r="J319" i="7" s="1"/>
  <c r="I320" i="7"/>
  <c r="F321" i="7"/>
  <c r="H321" i="7" s="1"/>
  <c r="K321" i="7" s="1"/>
  <c r="F322" i="7"/>
  <c r="H322" i="7" s="1"/>
  <c r="K322" i="7" s="1"/>
  <c r="F323" i="7"/>
  <c r="H323" i="7" s="1"/>
  <c r="K323" i="7" s="1"/>
  <c r="F324" i="7"/>
  <c r="H324" i="7" s="1"/>
  <c r="K324" i="7" s="1"/>
  <c r="F325" i="7"/>
  <c r="H325" i="7" s="1"/>
  <c r="K325" i="7" s="1"/>
  <c r="I326" i="7"/>
  <c r="F327" i="7"/>
  <c r="J327" i="7" s="1"/>
  <c r="F328" i="7"/>
  <c r="J328" i="7" s="1"/>
  <c r="F329" i="7"/>
  <c r="J329" i="7" s="1"/>
  <c r="F330" i="7"/>
  <c r="J330" i="7" s="1"/>
  <c r="F331" i="7"/>
  <c r="J331" i="7" s="1"/>
  <c r="I332" i="7"/>
  <c r="F333" i="7"/>
  <c r="H333" i="7" s="1"/>
  <c r="K333" i="7" s="1"/>
  <c r="F334" i="7"/>
  <c r="H334" i="7" s="1"/>
  <c r="K334" i="7" s="1"/>
  <c r="F335" i="7"/>
  <c r="J335" i="7" s="1"/>
  <c r="F336" i="7"/>
  <c r="J336" i="7" s="1"/>
  <c r="F337" i="7"/>
  <c r="H337" i="7" s="1"/>
  <c r="K337" i="7" s="1"/>
  <c r="I338" i="7"/>
  <c r="F339" i="7"/>
  <c r="J339" i="7" s="1"/>
  <c r="F340" i="7"/>
  <c r="J340" i="7" s="1"/>
  <c r="F341" i="7"/>
  <c r="J341" i="7" s="1"/>
  <c r="F342" i="7"/>
  <c r="J342" i="7" s="1"/>
  <c r="F343" i="7"/>
  <c r="J343" i="7" s="1"/>
  <c r="I344" i="7"/>
  <c r="F345" i="7"/>
  <c r="H345" i="7" s="1"/>
  <c r="K345" i="7" s="1"/>
  <c r="F346" i="7"/>
  <c r="H346" i="7" s="1"/>
  <c r="K346" i="7" s="1"/>
  <c r="F347" i="7"/>
  <c r="H347" i="7" s="1"/>
  <c r="K347" i="7" s="1"/>
  <c r="F348" i="7"/>
  <c r="H348" i="7" s="1"/>
  <c r="K348" i="7" s="1"/>
  <c r="F349" i="7"/>
  <c r="H349" i="7" s="1"/>
  <c r="K349" i="7" s="1"/>
  <c r="I350" i="7"/>
  <c r="F351" i="7"/>
  <c r="H351" i="7" s="1"/>
  <c r="K351" i="7" s="1"/>
  <c r="F352" i="7"/>
  <c r="H352" i="7" s="1"/>
  <c r="K352" i="7" s="1"/>
  <c r="F353" i="7"/>
  <c r="J353" i="7" s="1"/>
  <c r="F354" i="7"/>
  <c r="H354" i="7" s="1"/>
  <c r="K354" i="7" s="1"/>
  <c r="F355" i="7"/>
  <c r="J355" i="7" s="1"/>
  <c r="I356" i="7"/>
  <c r="F357" i="7"/>
  <c r="F358" i="7"/>
  <c r="H358" i="7" s="1"/>
  <c r="K358" i="7" s="1"/>
  <c r="F359" i="7"/>
  <c r="H359" i="7" s="1"/>
  <c r="K359" i="7" s="1"/>
  <c r="F360" i="7"/>
  <c r="H360" i="7" s="1"/>
  <c r="K360" i="7" s="1"/>
  <c r="F361" i="7"/>
  <c r="H361" i="7" s="1"/>
  <c r="K361" i="7" s="1"/>
  <c r="I362" i="7"/>
  <c r="I392" i="7"/>
  <c r="I386" i="7"/>
  <c r="I380" i="7"/>
  <c r="I374" i="7"/>
  <c r="I368" i="7"/>
  <c r="I302" i="7"/>
  <c r="I296" i="7"/>
  <c r="I290" i="7"/>
  <c r="I284" i="7"/>
  <c r="I278" i="7"/>
  <c r="I272" i="7"/>
  <c r="I266" i="7"/>
  <c r="I260" i="7"/>
  <c r="I254" i="7"/>
  <c r="I248" i="7"/>
  <c r="I242" i="7"/>
  <c r="I236" i="7"/>
  <c r="I230" i="7"/>
  <c r="F33" i="7"/>
  <c r="H33" i="7" s="1"/>
  <c r="H80" i="28" l="1"/>
  <c r="F125" i="28"/>
  <c r="H125" i="28" s="1"/>
  <c r="F190" i="28"/>
  <c r="H190" i="28" s="1"/>
  <c r="F26" i="28"/>
  <c r="G22" i="28" s="1"/>
  <c r="H81" i="28"/>
  <c r="F46" i="28"/>
  <c r="G29" i="28" s="1"/>
  <c r="F177" i="29"/>
  <c r="H177" i="29" s="1"/>
  <c r="F77" i="29"/>
  <c r="G63" i="29" s="1"/>
  <c r="F398" i="29"/>
  <c r="G362" i="29" s="1"/>
  <c r="H60" i="28"/>
  <c r="F138" i="28"/>
  <c r="H138" i="28" s="1"/>
  <c r="H43" i="28"/>
  <c r="H46" i="28" s="1"/>
  <c r="F86" i="28"/>
  <c r="H86" i="28" s="1"/>
  <c r="F46" i="29"/>
  <c r="G29" i="29" s="1"/>
  <c r="H29" i="29"/>
  <c r="H22" i="29"/>
  <c r="H53" i="29"/>
  <c r="H60" i="29" s="1"/>
  <c r="H260" i="29"/>
  <c r="H314" i="29"/>
  <c r="F99" i="29"/>
  <c r="H100" i="29"/>
  <c r="H284" i="29"/>
  <c r="H266" i="29"/>
  <c r="H214" i="29"/>
  <c r="H38" i="29"/>
  <c r="F138" i="29"/>
  <c r="H139" i="29"/>
  <c r="H320" i="29"/>
  <c r="H272" i="29"/>
  <c r="G272" i="29"/>
  <c r="H224" i="29"/>
  <c r="H332" i="29"/>
  <c r="G332" i="29"/>
  <c r="I203" i="29"/>
  <c r="I404" i="29" s="1"/>
  <c r="I410" i="29" s="1"/>
  <c r="F190" i="29"/>
  <c r="H191" i="29"/>
  <c r="F86" i="29"/>
  <c r="H87" i="29"/>
  <c r="H125" i="29"/>
  <c r="H368" i="29"/>
  <c r="G368" i="29"/>
  <c r="H380" i="29"/>
  <c r="H49" i="29"/>
  <c r="F60" i="29"/>
  <c r="G49" i="29" s="1"/>
  <c r="H248" i="29"/>
  <c r="H308" i="29"/>
  <c r="F151" i="29"/>
  <c r="H155" i="29"/>
  <c r="H113" i="29"/>
  <c r="F112" i="29"/>
  <c r="H6" i="29"/>
  <c r="F26" i="29"/>
  <c r="H14" i="29"/>
  <c r="H68" i="29"/>
  <c r="H77" i="29" s="1"/>
  <c r="H290" i="29"/>
  <c r="F164" i="29"/>
  <c r="H206" i="29"/>
  <c r="F99" i="28"/>
  <c r="H99" i="28" s="1"/>
  <c r="F77" i="28"/>
  <c r="G68" i="28" s="1"/>
  <c r="H87" i="28"/>
  <c r="I203" i="28"/>
  <c r="I404" i="28" s="1"/>
  <c r="I410" i="28" s="1"/>
  <c r="F60" i="28"/>
  <c r="G53" i="28" s="1"/>
  <c r="H165" i="28"/>
  <c r="F164" i="28"/>
  <c r="H380" i="28"/>
  <c r="H332" i="28"/>
  <c r="H242" i="28"/>
  <c r="F398" i="28"/>
  <c r="G374" i="28" s="1"/>
  <c r="H392" i="28"/>
  <c r="H326" i="28"/>
  <c r="H230" i="28"/>
  <c r="H236" i="28"/>
  <c r="H386" i="28"/>
  <c r="H356" i="28"/>
  <c r="H314" i="28"/>
  <c r="H284" i="28"/>
  <c r="H320" i="28"/>
  <c r="G43" i="28"/>
  <c r="G56" i="28"/>
  <c r="F151" i="28"/>
  <c r="H350" i="28"/>
  <c r="H344" i="28"/>
  <c r="H266" i="28"/>
  <c r="F112" i="28"/>
  <c r="F177" i="28"/>
  <c r="H368" i="28"/>
  <c r="H224" i="28"/>
  <c r="H218" i="28"/>
  <c r="H374" i="28"/>
  <c r="H296" i="28"/>
  <c r="H278" i="28"/>
  <c r="H338" i="28"/>
  <c r="H362" i="28"/>
  <c r="H272" i="28"/>
  <c r="H68" i="28"/>
  <c r="H77" i="28" s="1"/>
  <c r="G6" i="28"/>
  <c r="H26" i="28"/>
  <c r="I203" i="7"/>
  <c r="H81" i="7"/>
  <c r="H211" i="7"/>
  <c r="K211" i="7" s="1"/>
  <c r="J211" i="7"/>
  <c r="H208" i="7"/>
  <c r="J208" i="7"/>
  <c r="H209" i="7"/>
  <c r="J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J33" i="7"/>
  <c r="H207" i="7"/>
  <c r="H329" i="7"/>
  <c r="K329" i="7" s="1"/>
  <c r="J351" i="7"/>
  <c r="H319" i="7"/>
  <c r="K319" i="7" s="1"/>
  <c r="J358" i="7"/>
  <c r="H315" i="7"/>
  <c r="K315" i="7" s="1"/>
  <c r="J313" i="7"/>
  <c r="H355" i="7"/>
  <c r="K355" i="7" s="1"/>
  <c r="H343" i="7"/>
  <c r="K343" i="7" s="1"/>
  <c r="H353" i="7"/>
  <c r="K353" i="7" s="1"/>
  <c r="H339" i="7"/>
  <c r="K339" i="7" s="1"/>
  <c r="H327" i="7"/>
  <c r="K327" i="7" s="1"/>
  <c r="J333" i="7"/>
  <c r="H335" i="7"/>
  <c r="K335" i="7" s="1"/>
  <c r="H331" i="7"/>
  <c r="K331" i="7" s="1"/>
  <c r="H317" i="7"/>
  <c r="K317" i="7" s="1"/>
  <c r="H309" i="7"/>
  <c r="K309" i="7" s="1"/>
  <c r="F326" i="7"/>
  <c r="H326" i="7" s="1"/>
  <c r="J352" i="7"/>
  <c r="H336" i="7"/>
  <c r="K336" i="7" s="1"/>
  <c r="H330" i="7"/>
  <c r="K330" i="7" s="1"/>
  <c r="H328" i="7"/>
  <c r="K328" i="7" s="1"/>
  <c r="H318" i="7"/>
  <c r="K318" i="7" s="1"/>
  <c r="H316" i="7"/>
  <c r="K316" i="7" s="1"/>
  <c r="F350" i="7"/>
  <c r="H350" i="7" s="1"/>
  <c r="J354" i="7"/>
  <c r="J337" i="7"/>
  <c r="J310" i="7"/>
  <c r="J360" i="7"/>
  <c r="H341" i="7"/>
  <c r="K341" i="7" s="1"/>
  <c r="H312" i="7"/>
  <c r="K312" i="7" s="1"/>
  <c r="J334" i="7"/>
  <c r="J311" i="7"/>
  <c r="F308" i="7"/>
  <c r="H308" i="7" s="1"/>
  <c r="F356" i="7"/>
  <c r="H356" i="7" s="1"/>
  <c r="J361" i="7"/>
  <c r="J359" i="7"/>
  <c r="J357" i="7"/>
  <c r="H342" i="7"/>
  <c r="K342" i="7" s="1"/>
  <c r="H340" i="7"/>
  <c r="K340" i="7" s="1"/>
  <c r="F332" i="7"/>
  <c r="H332" i="7" s="1"/>
  <c r="H357" i="7"/>
  <c r="K357" i="7" s="1"/>
  <c r="F344" i="7"/>
  <c r="F320" i="7"/>
  <c r="J349" i="7"/>
  <c r="J348" i="7"/>
  <c r="J347" i="7"/>
  <c r="J346" i="7"/>
  <c r="J345" i="7"/>
  <c r="F338" i="7"/>
  <c r="J325" i="7"/>
  <c r="J324" i="7"/>
  <c r="J323" i="7"/>
  <c r="J322" i="7"/>
  <c r="J321" i="7"/>
  <c r="F314" i="7"/>
  <c r="G72" i="29" l="1"/>
  <c r="G210" i="29"/>
  <c r="G68" i="29"/>
  <c r="G14" i="28"/>
  <c r="G18" i="28"/>
  <c r="G10" i="28"/>
  <c r="G218" i="29"/>
  <c r="H26" i="29"/>
  <c r="G284" i="29"/>
  <c r="G314" i="29"/>
  <c r="G350" i="29"/>
  <c r="G214" i="29"/>
  <c r="G326" i="29"/>
  <c r="G49" i="28"/>
  <c r="G38" i="28"/>
  <c r="G37" i="28"/>
  <c r="G290" i="29"/>
  <c r="G248" i="29"/>
  <c r="G344" i="29"/>
  <c r="G302" i="29"/>
  <c r="G254" i="29"/>
  <c r="G392" i="29"/>
  <c r="G206" i="29"/>
  <c r="G380" i="29"/>
  <c r="G224" i="29"/>
  <c r="G320" i="29"/>
  <c r="G260" i="29"/>
  <c r="G278" i="29"/>
  <c r="G242" i="29"/>
  <c r="G374" i="29"/>
  <c r="G230" i="29"/>
  <c r="G356" i="29"/>
  <c r="G308" i="29"/>
  <c r="G266" i="29"/>
  <c r="H46" i="29"/>
  <c r="G338" i="29"/>
  <c r="G236" i="29"/>
  <c r="G296" i="29"/>
  <c r="G386" i="29"/>
  <c r="H398" i="28"/>
  <c r="G43" i="29"/>
  <c r="G37" i="29"/>
  <c r="G10" i="29"/>
  <c r="G18" i="29"/>
  <c r="H112" i="29"/>
  <c r="G56" i="29"/>
  <c r="H138" i="29"/>
  <c r="G53" i="29"/>
  <c r="F203" i="29"/>
  <c r="G112" i="29" s="1"/>
  <c r="H190" i="29"/>
  <c r="H398" i="29"/>
  <c r="G38" i="29"/>
  <c r="G14" i="29"/>
  <c r="H86" i="29"/>
  <c r="G22" i="29"/>
  <c r="G6" i="29"/>
  <c r="H164" i="29"/>
  <c r="H151" i="29"/>
  <c r="H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H320" i="7"/>
  <c r="H338" i="7"/>
  <c r="H344" i="7"/>
  <c r="H314" i="7"/>
  <c r="F213" i="7"/>
  <c r="F212" i="7"/>
  <c r="J212" i="7" s="1"/>
  <c r="F216" i="7"/>
  <c r="F215" i="7"/>
  <c r="F217" i="7"/>
  <c r="G138" i="29" l="1"/>
  <c r="F404" i="28"/>
  <c r="F410" i="28" s="1"/>
  <c r="G112" i="28"/>
  <c r="G151" i="29"/>
  <c r="G190" i="29"/>
  <c r="G99" i="29"/>
  <c r="G164" i="29"/>
  <c r="G86" i="29"/>
  <c r="H203" i="29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H215" i="7"/>
  <c r="K215" i="7" s="1"/>
  <c r="J215" i="7"/>
  <c r="H217" i="7"/>
  <c r="K217" i="7" s="1"/>
  <c r="J217" i="7"/>
  <c r="H216" i="7"/>
  <c r="K216" i="7" s="1"/>
  <c r="J216" i="7"/>
  <c r="H213" i="7"/>
  <c r="K213" i="7" s="1"/>
  <c r="J213" i="7"/>
  <c r="H80" i="7"/>
  <c r="H203" i="7" s="1"/>
  <c r="H212" i="7"/>
  <c r="K212" i="7" s="1"/>
  <c r="F210" i="7"/>
  <c r="F214" i="7"/>
  <c r="G402" i="29" l="1"/>
  <c r="F410" i="29"/>
  <c r="G406" i="29"/>
  <c r="H410" i="29"/>
  <c r="H410" i="28"/>
  <c r="G406" i="28"/>
  <c r="G26" i="29"/>
  <c r="G77" i="29"/>
  <c r="G398" i="29"/>
  <c r="G46" i="29"/>
  <c r="G60" i="29"/>
  <c r="G203" i="29"/>
  <c r="G402" i="28"/>
  <c r="G46" i="28"/>
  <c r="G77" i="28"/>
  <c r="G60" i="28"/>
  <c r="G398" i="28"/>
  <c r="G26" i="28"/>
  <c r="G203" i="28"/>
  <c r="G86" i="7"/>
  <c r="G164" i="7"/>
  <c r="G151" i="7"/>
  <c r="G125" i="7"/>
  <c r="G99" i="7"/>
  <c r="G190" i="7"/>
  <c r="G112" i="7"/>
  <c r="G177" i="7"/>
  <c r="G138" i="7"/>
  <c r="G80" i="7"/>
  <c r="F65" i="7" l="1"/>
  <c r="J65" i="7" s="1"/>
  <c r="F393" i="7"/>
  <c r="F397" i="7"/>
  <c r="F396" i="7"/>
  <c r="F395" i="7"/>
  <c r="H395" i="7" s="1"/>
  <c r="K395" i="7" s="1"/>
  <c r="F394" i="7"/>
  <c r="H394" i="7" s="1"/>
  <c r="K394" i="7" s="1"/>
  <c r="F391" i="7"/>
  <c r="H391" i="7" s="1"/>
  <c r="K391" i="7" s="1"/>
  <c r="F390" i="7"/>
  <c r="H390" i="7" s="1"/>
  <c r="K390" i="7" s="1"/>
  <c r="F389" i="7"/>
  <c r="H389" i="7" s="1"/>
  <c r="K389" i="7" s="1"/>
  <c r="F388" i="7"/>
  <c r="J388" i="7" s="1"/>
  <c r="F387" i="7"/>
  <c r="F385" i="7"/>
  <c r="H385" i="7" s="1"/>
  <c r="K385" i="7" s="1"/>
  <c r="F384" i="7"/>
  <c r="H384" i="7" s="1"/>
  <c r="K384" i="7" s="1"/>
  <c r="F383" i="7"/>
  <c r="J383" i="7" s="1"/>
  <c r="F382" i="7"/>
  <c r="H382" i="7" s="1"/>
  <c r="K382" i="7" s="1"/>
  <c r="F381" i="7"/>
  <c r="F379" i="7"/>
  <c r="H379" i="7" s="1"/>
  <c r="K379" i="7" s="1"/>
  <c r="F378" i="7"/>
  <c r="H378" i="7" s="1"/>
  <c r="K378" i="7" s="1"/>
  <c r="F377" i="7"/>
  <c r="H377" i="7" s="1"/>
  <c r="K377" i="7" s="1"/>
  <c r="F376" i="7"/>
  <c r="H376" i="7" s="1"/>
  <c r="K376" i="7" s="1"/>
  <c r="F375" i="7"/>
  <c r="F373" i="7"/>
  <c r="H373" i="7" s="1"/>
  <c r="K373" i="7" s="1"/>
  <c r="F372" i="7"/>
  <c r="H372" i="7" s="1"/>
  <c r="K372" i="7" s="1"/>
  <c r="F371" i="7"/>
  <c r="H371" i="7" s="1"/>
  <c r="K371" i="7" s="1"/>
  <c r="F370" i="7"/>
  <c r="J370" i="7" s="1"/>
  <c r="F369" i="7"/>
  <c r="F367" i="7"/>
  <c r="J367" i="7" s="1"/>
  <c r="F366" i="7"/>
  <c r="H366" i="7" s="1"/>
  <c r="K366" i="7" s="1"/>
  <c r="F365" i="7"/>
  <c r="H365" i="7" s="1"/>
  <c r="K365" i="7" s="1"/>
  <c r="F364" i="7"/>
  <c r="J364" i="7" s="1"/>
  <c r="F363" i="7"/>
  <c r="F307" i="7"/>
  <c r="J307" i="7" s="1"/>
  <c r="F306" i="7"/>
  <c r="J306" i="7" s="1"/>
  <c r="F305" i="7"/>
  <c r="J305" i="7" s="1"/>
  <c r="F304" i="7"/>
  <c r="H304" i="7" s="1"/>
  <c r="K304" i="7" s="1"/>
  <c r="F303" i="7"/>
  <c r="F301" i="7"/>
  <c r="H301" i="7" s="1"/>
  <c r="K301" i="7" s="1"/>
  <c r="F300" i="7"/>
  <c r="H300" i="7" s="1"/>
  <c r="K300" i="7" s="1"/>
  <c r="F299" i="7"/>
  <c r="J299" i="7" s="1"/>
  <c r="F298" i="7"/>
  <c r="J298" i="7" s="1"/>
  <c r="F297" i="7"/>
  <c r="F295" i="7"/>
  <c r="H295" i="7" s="1"/>
  <c r="K295" i="7" s="1"/>
  <c r="F294" i="7"/>
  <c r="H294" i="7" s="1"/>
  <c r="K294" i="7" s="1"/>
  <c r="F293" i="7"/>
  <c r="J293" i="7" s="1"/>
  <c r="F292" i="7"/>
  <c r="H292" i="7" s="1"/>
  <c r="K292" i="7" s="1"/>
  <c r="F291" i="7"/>
  <c r="F289" i="7"/>
  <c r="H289" i="7" s="1"/>
  <c r="K289" i="7" s="1"/>
  <c r="F288" i="7"/>
  <c r="J288" i="7" s="1"/>
  <c r="F287" i="7"/>
  <c r="H287" i="7" s="1"/>
  <c r="K287" i="7" s="1"/>
  <c r="F286" i="7"/>
  <c r="H286" i="7" s="1"/>
  <c r="K286" i="7" s="1"/>
  <c r="F285" i="7"/>
  <c r="F283" i="7"/>
  <c r="F282" i="7"/>
  <c r="J282" i="7" s="1"/>
  <c r="F281" i="7"/>
  <c r="J281" i="7" s="1"/>
  <c r="F280" i="7"/>
  <c r="H280" i="7" s="1"/>
  <c r="K280" i="7" s="1"/>
  <c r="F279" i="7"/>
  <c r="F277" i="7"/>
  <c r="J277" i="7" s="1"/>
  <c r="F276" i="7"/>
  <c r="H276" i="7" s="1"/>
  <c r="K276" i="7" s="1"/>
  <c r="F275" i="7"/>
  <c r="H275" i="7" s="1"/>
  <c r="K275" i="7" s="1"/>
  <c r="F274" i="7"/>
  <c r="F273" i="7"/>
  <c r="F271" i="7"/>
  <c r="J271" i="7" s="1"/>
  <c r="F270" i="7"/>
  <c r="H270" i="7" s="1"/>
  <c r="K270" i="7" s="1"/>
  <c r="F269" i="7"/>
  <c r="H269" i="7" s="1"/>
  <c r="K269" i="7" s="1"/>
  <c r="F268" i="7"/>
  <c r="J268" i="7" s="1"/>
  <c r="F267" i="7"/>
  <c r="F265" i="7"/>
  <c r="H265" i="7" s="1"/>
  <c r="K265" i="7" s="1"/>
  <c r="F264" i="7"/>
  <c r="J264" i="7" s="1"/>
  <c r="F263" i="7"/>
  <c r="H263" i="7" s="1"/>
  <c r="K263" i="7" s="1"/>
  <c r="F262" i="7"/>
  <c r="H262" i="7" s="1"/>
  <c r="K262" i="7" s="1"/>
  <c r="F261" i="7"/>
  <c r="F259" i="7"/>
  <c r="H259" i="7" s="1"/>
  <c r="K259" i="7" s="1"/>
  <c r="F258" i="7"/>
  <c r="H258" i="7" s="1"/>
  <c r="K258" i="7" s="1"/>
  <c r="F257" i="7"/>
  <c r="H257" i="7" s="1"/>
  <c r="K257" i="7" s="1"/>
  <c r="F256" i="7"/>
  <c r="J256" i="7" s="1"/>
  <c r="F255" i="7"/>
  <c r="F253" i="7"/>
  <c r="H253" i="7" s="1"/>
  <c r="K253" i="7" s="1"/>
  <c r="F252" i="7"/>
  <c r="H252" i="7" s="1"/>
  <c r="K252" i="7" s="1"/>
  <c r="F251" i="7"/>
  <c r="H251" i="7" s="1"/>
  <c r="K251" i="7" s="1"/>
  <c r="F250" i="7"/>
  <c r="F249" i="7"/>
  <c r="F247" i="7"/>
  <c r="H247" i="7" s="1"/>
  <c r="K247" i="7" s="1"/>
  <c r="F246" i="7"/>
  <c r="H246" i="7" s="1"/>
  <c r="K246" i="7" s="1"/>
  <c r="F245" i="7"/>
  <c r="H245" i="7" s="1"/>
  <c r="K245" i="7" s="1"/>
  <c r="F244" i="7"/>
  <c r="H244" i="7" s="1"/>
  <c r="K244" i="7" s="1"/>
  <c r="F243" i="7"/>
  <c r="F241" i="7"/>
  <c r="F240" i="7"/>
  <c r="H240" i="7" s="1"/>
  <c r="K240" i="7" s="1"/>
  <c r="F239" i="7"/>
  <c r="J239" i="7" s="1"/>
  <c r="F238" i="7"/>
  <c r="J238" i="7" s="1"/>
  <c r="F237" i="7"/>
  <c r="F235" i="7"/>
  <c r="J235" i="7" s="1"/>
  <c r="F234" i="7"/>
  <c r="H234" i="7" s="1"/>
  <c r="K234" i="7" s="1"/>
  <c r="F233" i="7"/>
  <c r="J233" i="7" s="1"/>
  <c r="F232" i="7"/>
  <c r="H232" i="7" s="1"/>
  <c r="K232" i="7" s="1"/>
  <c r="F231" i="7"/>
  <c r="F223" i="7"/>
  <c r="J223" i="7" s="1"/>
  <c r="F222" i="7"/>
  <c r="H222" i="7" s="1"/>
  <c r="F221" i="7"/>
  <c r="J221" i="7" s="1"/>
  <c r="F220" i="7"/>
  <c r="J220" i="7" s="1"/>
  <c r="F219" i="7"/>
  <c r="F229" i="7"/>
  <c r="H229" i="7" s="1"/>
  <c r="F228" i="7"/>
  <c r="J228" i="7" s="1"/>
  <c r="F227" i="7"/>
  <c r="J227" i="7" s="1"/>
  <c r="F226" i="7"/>
  <c r="H226" i="7" s="1"/>
  <c r="F225" i="7"/>
  <c r="F75" i="7"/>
  <c r="H75" i="7" s="1"/>
  <c r="F74" i="7"/>
  <c r="H74" i="7" s="1"/>
  <c r="F76" i="7"/>
  <c r="J76" i="7" s="1"/>
  <c r="F73" i="7"/>
  <c r="I77" i="7"/>
  <c r="F71" i="7"/>
  <c r="H71" i="7" s="1"/>
  <c r="F70" i="7"/>
  <c r="H70" i="7" s="1"/>
  <c r="F69" i="7"/>
  <c r="I56" i="7"/>
  <c r="F58" i="7"/>
  <c r="J58" i="7" s="1"/>
  <c r="F67" i="7"/>
  <c r="H67" i="7" s="1"/>
  <c r="F66" i="7"/>
  <c r="H66" i="7" s="1"/>
  <c r="F64" i="7"/>
  <c r="F59" i="7"/>
  <c r="J59" i="7" s="1"/>
  <c r="F57" i="7"/>
  <c r="F55" i="7"/>
  <c r="H55" i="7" s="1"/>
  <c r="F54" i="7"/>
  <c r="I53" i="7"/>
  <c r="I49" i="7"/>
  <c r="F52" i="7"/>
  <c r="J52" i="7" s="1"/>
  <c r="F51" i="7"/>
  <c r="H51" i="7" s="1"/>
  <c r="F50" i="7"/>
  <c r="I43" i="7"/>
  <c r="I38" i="7"/>
  <c r="I29" i="7"/>
  <c r="F45" i="7"/>
  <c r="J45" i="7" s="1"/>
  <c r="F44" i="7"/>
  <c r="F39" i="7"/>
  <c r="F40" i="7"/>
  <c r="J40" i="7" s="1"/>
  <c r="F41" i="7"/>
  <c r="J41" i="7" s="1"/>
  <c r="F37" i="7"/>
  <c r="J37" i="7" s="1"/>
  <c r="I22" i="7"/>
  <c r="I18" i="7"/>
  <c r="I14" i="7"/>
  <c r="I10" i="7"/>
  <c r="I6" i="7"/>
  <c r="F24" i="7"/>
  <c r="H24" i="7" s="1"/>
  <c r="F23" i="7"/>
  <c r="H23" i="7" s="1"/>
  <c r="F17" i="7"/>
  <c r="H17" i="7" s="1"/>
  <c r="F16" i="7"/>
  <c r="H16" i="7" s="1"/>
  <c r="F15" i="7"/>
  <c r="F12" i="7"/>
  <c r="J12" i="7" s="1"/>
  <c r="F8" i="7"/>
  <c r="J8" i="7" s="1"/>
  <c r="F20" i="7"/>
  <c r="J20" i="7" s="1"/>
  <c r="F21" i="7"/>
  <c r="J21" i="7" s="1"/>
  <c r="F9" i="7"/>
  <c r="J9" i="7" s="1"/>
  <c r="F11" i="7"/>
  <c r="H11" i="7" s="1"/>
  <c r="F13" i="7"/>
  <c r="J13" i="7" s="1"/>
  <c r="F19" i="7"/>
  <c r="H19" i="7" s="1"/>
  <c r="F25" i="7"/>
  <c r="H25" i="7" s="1"/>
  <c r="F30" i="7"/>
  <c r="F31" i="7"/>
  <c r="H31" i="7" s="1"/>
  <c r="F34" i="7"/>
  <c r="H34" i="7" s="1"/>
  <c r="F35" i="7"/>
  <c r="J35" i="7" s="1"/>
  <c r="F36" i="7"/>
  <c r="J36" i="7" s="1"/>
  <c r="F42" i="7"/>
  <c r="J42" i="7" s="1"/>
  <c r="H64" i="7" l="1"/>
  <c r="J15" i="7"/>
  <c r="F14" i="7"/>
  <c r="H206" i="7"/>
  <c r="F49" i="7"/>
  <c r="H49" i="7" s="1"/>
  <c r="H30" i="7"/>
  <c r="F29" i="7"/>
  <c r="H29" i="7" s="1"/>
  <c r="H44" i="7"/>
  <c r="F43" i="7"/>
  <c r="H43" i="7" s="1"/>
  <c r="I46" i="7"/>
  <c r="I60" i="7"/>
  <c r="H39" i="7"/>
  <c r="F38" i="7"/>
  <c r="H38" i="7" s="1"/>
  <c r="J57" i="7"/>
  <c r="F56" i="7"/>
  <c r="F63" i="7"/>
  <c r="J73" i="7"/>
  <c r="F72" i="7"/>
  <c r="H72" i="7" s="1"/>
  <c r="H8" i="7"/>
  <c r="F6" i="7"/>
  <c r="J54" i="7"/>
  <c r="F53" i="7"/>
  <c r="H53" i="7" s="1"/>
  <c r="H69" i="7"/>
  <c r="F68" i="7"/>
  <c r="I26" i="7"/>
  <c r="H210" i="7"/>
  <c r="J390" i="7"/>
  <c r="F362" i="7"/>
  <c r="H370" i="7"/>
  <c r="K370" i="7" s="1"/>
  <c r="J393" i="7"/>
  <c r="F392" i="7"/>
  <c r="H387" i="7"/>
  <c r="K387" i="7" s="1"/>
  <c r="F386" i="7"/>
  <c r="H386" i="7" s="1"/>
  <c r="H381" i="7"/>
  <c r="K381" i="7" s="1"/>
  <c r="F380" i="7"/>
  <c r="H380" i="7" s="1"/>
  <c r="J375" i="7"/>
  <c r="F374" i="7"/>
  <c r="H374" i="7" s="1"/>
  <c r="H369" i="7"/>
  <c r="K369" i="7" s="1"/>
  <c r="F368" i="7"/>
  <c r="H368" i="7" s="1"/>
  <c r="J363" i="7"/>
  <c r="H303" i="7"/>
  <c r="K303" i="7" s="1"/>
  <c r="F302" i="7"/>
  <c r="H302" i="7" s="1"/>
  <c r="H297" i="7"/>
  <c r="K297" i="7" s="1"/>
  <c r="F296" i="7"/>
  <c r="H296" i="7" s="1"/>
  <c r="J291" i="7"/>
  <c r="F290" i="7"/>
  <c r="H290" i="7" s="1"/>
  <c r="J285" i="7"/>
  <c r="F284" i="7"/>
  <c r="H284" i="7" s="1"/>
  <c r="J279" i="7"/>
  <c r="F278" i="7"/>
  <c r="H278" i="7" s="1"/>
  <c r="H273" i="7"/>
  <c r="K273" i="7" s="1"/>
  <c r="F272" i="7"/>
  <c r="H272" i="7" s="1"/>
  <c r="J267" i="7"/>
  <c r="F266" i="7"/>
  <c r="H266" i="7" s="1"/>
  <c r="J261" i="7"/>
  <c r="F260" i="7"/>
  <c r="H260" i="7" s="1"/>
  <c r="H255" i="7"/>
  <c r="K255" i="7" s="1"/>
  <c r="F254" i="7"/>
  <c r="H254" i="7" s="1"/>
  <c r="H249" i="7"/>
  <c r="K249" i="7" s="1"/>
  <c r="F248" i="7"/>
  <c r="H248" i="7" s="1"/>
  <c r="J243" i="7"/>
  <c r="F242" i="7"/>
  <c r="H242" i="7" s="1"/>
  <c r="J237" i="7"/>
  <c r="F236" i="7"/>
  <c r="H236" i="7" s="1"/>
  <c r="H231" i="7"/>
  <c r="K231" i="7" s="1"/>
  <c r="F230" i="7"/>
  <c r="H230" i="7" s="1"/>
  <c r="H225" i="7"/>
  <c r="F224" i="7"/>
  <c r="H224" i="7" s="1"/>
  <c r="J219" i="7"/>
  <c r="F218" i="7"/>
  <c r="H218" i="7" s="1"/>
  <c r="H261" i="7"/>
  <c r="K261" i="7" s="1"/>
  <c r="J389" i="7"/>
  <c r="J384" i="7"/>
  <c r="H73" i="7"/>
  <c r="J394" i="7"/>
  <c r="J16" i="7"/>
  <c r="J381" i="7"/>
  <c r="J391" i="7"/>
  <c r="H214" i="7"/>
  <c r="H54" i="7"/>
  <c r="J303" i="7"/>
  <c r="H293" i="7"/>
  <c r="K293" i="7" s="1"/>
  <c r="H291" i="7"/>
  <c r="K291" i="7" s="1"/>
  <c r="J259" i="7"/>
  <c r="J276" i="7"/>
  <c r="J257" i="7"/>
  <c r="J55" i="7"/>
  <c r="J372" i="7"/>
  <c r="J75" i="7"/>
  <c r="H9" i="7"/>
  <c r="J69" i="7"/>
  <c r="J294" i="7"/>
  <c r="H59" i="7"/>
  <c r="J17" i="7"/>
  <c r="J71" i="7"/>
  <c r="H363" i="7"/>
  <c r="K363" i="7" s="1"/>
  <c r="J289" i="7"/>
  <c r="J263" i="7"/>
  <c r="J66" i="7"/>
  <c r="J280" i="7"/>
  <c r="J39" i="7"/>
  <c r="H76" i="7"/>
  <c r="H306" i="7"/>
  <c r="K306" i="7" s="1"/>
  <c r="H52" i="7"/>
  <c r="H307" i="7"/>
  <c r="K307" i="7" s="1"/>
  <c r="H57" i="7"/>
  <c r="J379" i="7"/>
  <c r="J371" i="7"/>
  <c r="H37" i="7"/>
  <c r="J74" i="7"/>
  <c r="J301" i="7"/>
  <c r="H15" i="7"/>
  <c r="F22" i="7"/>
  <c r="H22" i="7" s="1"/>
  <c r="J295" i="7"/>
  <c r="J44" i="7"/>
  <c r="H58" i="7"/>
  <c r="J387" i="7"/>
  <c r="H388" i="7"/>
  <c r="K388" i="7" s="1"/>
  <c r="J269" i="7"/>
  <c r="H41" i="7"/>
  <c r="J11" i="7"/>
  <c r="J382" i="7"/>
  <c r="H65" i="7"/>
  <c r="H239" i="7"/>
  <c r="K239" i="7" s="1"/>
  <c r="H237" i="7"/>
  <c r="K237" i="7" s="1"/>
  <c r="J232" i="7"/>
  <c r="J234" i="7"/>
  <c r="H383" i="7"/>
  <c r="K383" i="7" s="1"/>
  <c r="J373" i="7"/>
  <c r="J369" i="7"/>
  <c r="H367" i="7"/>
  <c r="K367" i="7" s="1"/>
  <c r="J365" i="7"/>
  <c r="H305" i="7"/>
  <c r="K305" i="7" s="1"/>
  <c r="J297" i="7"/>
  <c r="J292" i="7"/>
  <c r="J273" i="7"/>
  <c r="H267" i="7"/>
  <c r="K267" i="7" s="1"/>
  <c r="J265" i="7"/>
  <c r="H256" i="7"/>
  <c r="K256" i="7" s="1"/>
  <c r="J252" i="7"/>
  <c r="J249" i="7"/>
  <c r="J251" i="7"/>
  <c r="J247" i="7"/>
  <c r="J245" i="7"/>
  <c r="H238" i="7"/>
  <c r="K238" i="7" s="1"/>
  <c r="J240" i="7"/>
  <c r="H235" i="7"/>
  <c r="K235" i="7" s="1"/>
  <c r="J226" i="7"/>
  <c r="H396" i="7"/>
  <c r="K396" i="7" s="1"/>
  <c r="H35" i="7"/>
  <c r="J30" i="7"/>
  <c r="H12" i="7"/>
  <c r="H42" i="7"/>
  <c r="J31" i="7"/>
  <c r="J19" i="7"/>
  <c r="J67" i="7"/>
  <c r="H285" i="7"/>
  <c r="K285" i="7" s="1"/>
  <c r="H271" i="7"/>
  <c r="K271" i="7" s="1"/>
  <c r="H281" i="7"/>
  <c r="K281" i="7" s="1"/>
  <c r="H40" i="7"/>
  <c r="H36" i="7"/>
  <c r="J253" i="7"/>
  <c r="J286" i="7"/>
  <c r="J376" i="7"/>
  <c r="J385" i="7"/>
  <c r="H277" i="7"/>
  <c r="K277" i="7" s="1"/>
  <c r="H282" i="7"/>
  <c r="K282" i="7" s="1"/>
  <c r="J23" i="7"/>
  <c r="F10" i="7"/>
  <c r="H10" i="7" s="1"/>
  <c r="J25" i="7"/>
  <c r="J70" i="7"/>
  <c r="J378" i="7"/>
  <c r="J246" i="7"/>
  <c r="H299" i="7"/>
  <c r="K299" i="7" s="1"/>
  <c r="J34" i="7"/>
  <c r="J244" i="7"/>
  <c r="H243" i="7"/>
  <c r="K243" i="7" s="1"/>
  <c r="H279" i="7"/>
  <c r="K279" i="7" s="1"/>
  <c r="H364" i="7"/>
  <c r="K364" i="7" s="1"/>
  <c r="J397" i="7"/>
  <c r="J275" i="7"/>
  <c r="J24" i="7"/>
  <c r="H45" i="7"/>
  <c r="H233" i="7"/>
  <c r="K233" i="7" s="1"/>
  <c r="H264" i="7"/>
  <c r="K264" i="7" s="1"/>
  <c r="H20" i="7"/>
  <c r="J258" i="7"/>
  <c r="J377" i="7"/>
  <c r="J262" i="7"/>
  <c r="J231" i="7"/>
  <c r="H50" i="7"/>
  <c r="J250" i="7"/>
  <c r="H250" i="7"/>
  <c r="K250" i="7" s="1"/>
  <c r="J274" i="7"/>
  <c r="H274" i="7"/>
  <c r="K274" i="7" s="1"/>
  <c r="H298" i="7"/>
  <c r="K298" i="7" s="1"/>
  <c r="J366" i="7"/>
  <c r="H375" i="7"/>
  <c r="K375" i="7" s="1"/>
  <c r="J64" i="7"/>
  <c r="J50" i="7"/>
  <c r="J300" i="7"/>
  <c r="H228" i="7"/>
  <c r="J255" i="7"/>
  <c r="F18" i="7"/>
  <c r="J287" i="7"/>
  <c r="J270" i="7"/>
  <c r="H13" i="7"/>
  <c r="H21" i="7"/>
  <c r="J241" i="7"/>
  <c r="H241" i="7"/>
  <c r="K241" i="7" s="1"/>
  <c r="H268" i="7"/>
  <c r="K268" i="7" s="1"/>
  <c r="H283" i="7"/>
  <c r="K283" i="7" s="1"/>
  <c r="J283" i="7"/>
  <c r="H288" i="7"/>
  <c r="K288" i="7" s="1"/>
  <c r="J304" i="7"/>
  <c r="J51" i="7"/>
  <c r="H393" i="7"/>
  <c r="K393" i="7" s="1"/>
  <c r="J396" i="7"/>
  <c r="J395" i="7"/>
  <c r="H397" i="7"/>
  <c r="K397" i="7" s="1"/>
  <c r="H220" i="7"/>
  <c r="H219" i="7"/>
  <c r="J222" i="7"/>
  <c r="H223" i="7"/>
  <c r="H221" i="7"/>
  <c r="J229" i="7"/>
  <c r="H227" i="7"/>
  <c r="J225" i="7"/>
  <c r="F60" i="7" l="1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F404" i="7" l="1"/>
  <c r="F410" i="7" s="1"/>
  <c r="I411" i="7" s="1"/>
  <c r="H26" i="7"/>
  <c r="G6" i="7"/>
  <c r="I404" i="7"/>
  <c r="I410" i="7" s="1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398" i="7" l="1"/>
  <c r="G402" i="7"/>
  <c r="H404" i="7"/>
  <c r="G203" i="7"/>
  <c r="G77" i="7"/>
  <c r="G60" i="7"/>
  <c r="G46" i="7"/>
  <c r="G406" i="7" l="1"/>
  <c r="H410" i="7"/>
  <c r="G26" i="7" s="1"/>
</calcChain>
</file>

<file path=xl/sharedStrings.xml><?xml version="1.0" encoding="utf-8"?>
<sst xmlns="http://schemas.openxmlformats.org/spreadsheetml/2006/main" count="1699" uniqueCount="380">
  <si>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</si>
  <si>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</si>
  <si>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</si>
  <si>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</si>
  <si>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</si>
  <si>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</si>
  <si>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</si>
  <si>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</si>
  <si>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</si>
  <si>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</si>
  <si>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</si>
  <si>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</si>
  <si>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</si>
  <si>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</si>
  <si>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</si>
  <si>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</si>
  <si>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</si>
  <si>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</si>
  <si>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</si>
  <si>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</si>
  <si>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</si>
  <si>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</si>
  <si>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</si>
  <si>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</si>
  <si>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</si>
  <si>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</si>
  <si>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</si>
  <si>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</si>
  <si>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</si>
  <si>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</si>
  <si>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</si>
  <si>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</si>
  <si>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</si>
  <si>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</si>
  <si>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</si>
  <si>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</si>
  <si>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</si>
  <si>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</si>
  <si>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</si>
  <si>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</si>
  <si>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</si>
  <si>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</si>
  <si>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</si>
  <si>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</si>
  <si>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</si>
  <si>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</si>
  <si>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</si>
  <si>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</si>
  <si>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</si>
  <si>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</si>
  <si>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</si>
  <si>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</si>
  <si>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</si>
  <si>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</si>
  <si>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</si>
  <si>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</si>
  <si>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</si>
  <si>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</si>
  <si>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</si>
  <si>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</si>
  <si>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</si>
  <si>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</si>
  <si>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</si>
  <si>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</si>
  <si>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</si>
  <si>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</si>
  <si>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</si>
  <si>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</si>
  <si>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</si>
  <si>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</si>
  <si>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</si>
  <si>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</si>
  <si>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</si>
  <si>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</si>
  <si>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</si>
  <si>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</si>
  <si>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</si>
  <si>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</si>
  <si>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</si>
  <si>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</si>
  <si>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</si>
  <si>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</si>
  <si>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</si>
  <si>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</si>
  <si>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</si>
  <si>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</si>
  <si>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</si>
  <si>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</si>
  <si>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</si>
  <si>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</si>
  <si>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</si>
  <si>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</si>
  <si>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</si>
  <si>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</si>
  <si>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</si>
  <si>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</si>
  <si>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</si>
  <si>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</si>
  <si>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</si>
  <si>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</si>
  <si>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</si>
  <si>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</si>
  <si>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</si>
  <si>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</si>
  <si>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</si>
  <si>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</si>
  <si>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</si>
  <si>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</si>
  <si>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</si>
  <si>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</si>
  <si>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</si>
  <si>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</si>
  <si>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</si>
  <si>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</si>
  <si>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</si>
  <si>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</si>
  <si>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</si>
  <si>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</si>
  <si>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</si>
  <si>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</si>
  <si>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</si>
  <si>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</si>
  <si>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</si>
  <si>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</si>
  <si>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</si>
  <si>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</si>
  <si>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</si>
  <si>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</si>
  <si>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</si>
  <si>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</si>
  <si>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</si>
  <si>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</si>
  <si>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</si>
  <si>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</si>
  <si>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</si>
  <si>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</si>
  <si>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</si>
  <si>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</si>
  <si>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</si>
  <si>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</si>
  <si>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</si>
  <si>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</si>
  <si>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</si>
  <si>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</si>
  <si>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</si>
  <si>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</si>
  <si>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</si>
  <si>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</si>
  <si>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</si>
  <si>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</si>
  <si>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</si>
  <si>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</si>
  <si>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</si>
  <si>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</si>
  <si>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</si>
  <si>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</si>
  <si>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</si>
  <si>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</si>
  <si>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</si>
  <si>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</si>
  <si>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</si>
  <si>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</si>
  <si>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</si>
  <si>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</si>
  <si>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</si>
  <si>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</si>
  <si>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</si>
  <si>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</si>
  <si>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</si>
  <si>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</si>
  <si>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</si>
  <si>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</si>
  <si>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</si>
  <si>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</si>
  <si>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</si>
  <si>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</si>
  <si>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</si>
  <si>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</si>
  <si>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</si>
  <si>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</si>
  <si>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</si>
  <si>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</si>
  <si>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</si>
  <si>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</si>
  <si>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</si>
  <si>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</si>
  <si>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</si>
  <si>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</si>
  <si>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</si>
  <si>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</si>
  <si>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</si>
  <si>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</si>
  <si>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</si>
  <si>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</si>
  <si>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</si>
  <si>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</si>
  <si>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</si>
  <si>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</si>
  <si>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</si>
  <si>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</si>
  <si>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</si>
  <si>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</si>
  <si>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</si>
  <si>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</si>
  <si>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</si>
  <si>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</si>
  <si>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</si>
  <si>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</si>
  <si>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</si>
  <si>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</si>
  <si>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</si>
  <si>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</si>
  <si>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</si>
  <si>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</si>
  <si>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</si>
  <si>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</si>
  <si>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</si>
  <si>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</si>
  <si>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</si>
  <si>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</si>
  <si>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</si>
  <si>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</si>
  <si>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</si>
  <si>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</si>
  <si>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</si>
  <si>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</si>
  <si>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</si>
  <si>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</si>
  <si>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</si>
  <si>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</si>
  <si>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</si>
  <si>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</si>
  <si>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</si>
  <si>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</si>
  <si>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</si>
  <si>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</si>
  <si>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</si>
  <si>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</si>
  <si>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</si>
  <si>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</si>
  <si>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</si>
  <si>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</si>
  <si>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</si>
  <si>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</si>
  <si>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</si>
  <si>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</si>
  <si>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</si>
  <si>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</si>
  <si>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</si>
  <si>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</si>
  <si>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</si>
  <si>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</si>
  <si>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</si>
  <si>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</si>
  <si>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</si>
  <si>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</si>
  <si>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</si>
  <si>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</si>
  <si>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</si>
  <si>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</si>
  <si>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t>7. Ostatní - mezisoučet</t>
  </si>
  <si>
    <t>8. Přímé náklady projektu celkem (kapitoly 1-7)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</si>
  <si>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</si>
  <si>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</si>
  <si>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</si>
  <si>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</si>
  <si>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</si>
  <si>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</si>
  <si>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</si>
  <si>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</si>
  <si>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</si>
  <si>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</si>
  <si>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</si>
  <si>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</si>
  <si>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</si>
  <si>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</si>
  <si>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</si>
  <si>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</si>
  <si>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</si>
  <si>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</si>
  <si>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</si>
  <si>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</si>
  <si>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</si>
  <si>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</si>
  <si>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</si>
  <si>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</si>
  <si>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</si>
  <si>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</si>
  <si>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</si>
  <si>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</si>
  <si>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</si>
  <si>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</si>
  <si>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</si>
  <si>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</si>
  <si>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</si>
  <si>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</si>
  <si>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</si>
  <si>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</si>
  <si>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</si>
  <si>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</si>
  <si>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</si>
  <si>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</si>
  <si>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</si>
  <si>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</si>
  <si>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</si>
  <si>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</si>
  <si>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</si>
  <si>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</si>
  <si>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</si>
  <si>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</si>
  <si>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</si>
  <si>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</si>
  <si>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</si>
  <si>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</si>
  <si>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Dopravou v ČR se rozumí pouze nutná doprava např. na letiště za využití jiných než vlastních prostředků přepravy (tj. vlak, autobus, taxi - zde vždy, pokud možno, specifikovat relevantní druh dopravy)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</si>
  <si>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</si>
  <si>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</si>
  <si>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</si>
  <si>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</si>
  <si>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</si>
  <si>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</si>
  <si>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</si>
  <si>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</si>
  <si>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</si>
  <si>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</si>
  <si>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</si>
  <si>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</si>
  <si>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</si>
  <si>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</si>
  <si>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</si>
  <si>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</si>
  <si>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</si>
  <si>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</si>
  <si>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</si>
  <si>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</si>
  <si>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</si>
  <si>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</si>
  <si>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</si>
  <si>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</si>
  <si>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</si>
  <si>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</si>
  <si>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</si>
  <si>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</si>
  <si>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</si>
  <si>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</si>
  <si>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</si>
  <si>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</si>
  <si>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</si>
  <si>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</si>
  <si>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</si>
  <si>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</si>
  <si>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</si>
  <si>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</si>
  <si>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</si>
  <si>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</si>
  <si>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</si>
  <si>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</si>
  <si>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</si>
  <si>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</si>
  <si>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</si>
  <si>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</si>
  <si>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</si>
  <si>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Z prostředků ZRS ČR  (dotace)</t>
  </si>
  <si>
    <t>Z prostředků ZRS ČR (dotace)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</si>
  <si>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</si>
  <si>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</si>
  <si>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</si>
  <si>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</si>
  <si>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kofinanc :</t>
  </si>
  <si>
    <t>11. Celkové oprávněné náklady (8+9+10)</t>
  </si>
  <si>
    <t>U modality (1) Kofinancování projektů financovaných ze strany dalšího donora bude poskytnuta dotace do maximální výše 50% celkových nákladů projektu</t>
  </si>
  <si>
    <t>U modality (2) Zapojení českých subjektů do rozvojových projektů financovaných třetí stranou bude poskytnuta dotace do maximální výše 95% celkových nákladů projektu</t>
  </si>
  <si>
    <t>Z dalších zdrojů</t>
  </si>
  <si>
    <t>10. Náklady projektu (v CZK) pro splnění podmínky spolufinancování dle výzvy, které nejsou uvedené ve sloupci z dalších zdrojů (buňka I404)</t>
  </si>
  <si>
    <t xml:space="preserve">Do sloupce kapitoly z dalších zdrojů vepište náklady na část projektu pro splnění podmínky spolufinancování, které jsou součástí hospodaření a účetnictví a nejsou uvedené v buňce I 404 </t>
  </si>
  <si>
    <t xml:space="preserve">Podíl Osobních nákladů na celkové výši dotace nesmí zpravidla přesáhnout 25 % z celkových nákladů projektu hrazených z dotace. </t>
  </si>
  <si>
    <t>Podíl Osobních nákladů na celkové výši dotace nesmí zpravidla přesáhnout 25 % z celkových nákladů projektu hrazených z dotace</t>
  </si>
  <si>
    <t>spolufinancování je zároveň plněno pouze na úrovni přímých nákladů projektu - spolufinancování vykázané u nepřímých (admin.) nákladů  nebude vůči limitu jakkoliv zohledněno</t>
  </si>
  <si>
    <t>U procentuálního vyjádření položky adminstrativních nákladů i spolufinancování se buňka při nedodržení limitu automaticky podbarví červeně (u kofinanc se hranice může měnit dle výzvy)</t>
  </si>
  <si>
    <t>Spolufinancování může tvořit spolufinancování organizace vlastními příjmy, např. z členských příspěvků nebo z příjmů z poskytovaných služeb a ze zdrojů jiných institucí, např. (místních) nevládních neziskových organizací, nadací či úřadů územní samosprávy, nebo ze strany podnikatelských subjektů (vše v jednom sloupci I - "Z dalších zdrojů",  procentuální limit spolufinancování daný dotační výzvou je plněn touto částkou)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</si>
</sst>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0" fontId="4" fillId="0" borderId="19" xfId="1" applyFont="1" applyBorder="1" applyAlignment="1" applyProtection="1">
      <alignment horizontal="left" vertical="center" wrapText="1" indent="1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right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2" borderId="22" xfId="1" applyNumberFormat="1" applyFont="1" applyFill="1" applyBorder="1" applyAlignment="1">
      <alignment horizontal="right" vertical="center"/>
    </xf>
    <xf numFmtId="0" fontId="4" fillId="0" borderId="26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19" xfId="1" applyFont="1" applyFill="1" applyBorder="1" applyAlignment="1" applyProtection="1">
      <alignment horizontal="left" vertical="center" wrapText="1" indent="1"/>
      <protection locked="0"/>
    </xf>
    <xf numFmtId="0" fontId="4" fillId="3" borderId="20" xfId="1" applyFont="1" applyFill="1" applyBorder="1" applyAlignment="1" applyProtection="1">
      <alignment horizontal="center" vertical="center"/>
      <protection locked="0"/>
    </xf>
    <xf numFmtId="4" fontId="4" fillId="3" borderId="20" xfId="1" applyNumberFormat="1" applyFont="1" applyFill="1" applyBorder="1" applyAlignment="1" applyProtection="1">
      <alignment horizontal="right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6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 applyProtection="1">
      <alignment horizontal="center" vertical="center" wrapText="1"/>
      <protection locked="0"/>
    </xf>
    <xf numFmtId="0" fontId="4" fillId="0" borderId="36" xfId="1" applyFont="1" applyBorder="1" applyAlignment="1" applyProtection="1">
      <alignment horizontal="center" vertical="center" wrapText="1"/>
      <protection locked="0"/>
    </xf>
    <xf numFmtId="4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 applyProtection="1">
      <alignment horizontal="center" vertical="center" wrapText="1"/>
      <protection locked="0"/>
    </xf>
    <xf numFmtId="0" fontId="4" fillId="3" borderId="40" xfId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4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39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7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/>
    </xf>
    <xf numFmtId="4" fontId="5" fillId="4" borderId="23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0" fontId="5" fillId="4" borderId="29" xfId="1" applyFont="1" applyFill="1" applyBorder="1" applyAlignment="1">
      <alignment vertical="top" wrapText="1"/>
    </xf>
    <xf numFmtId="0" fontId="5" fillId="4" borderId="30" xfId="1" applyFont="1" applyFill="1" applyBorder="1" applyAlignment="1">
      <alignment horizontal="center" vertical="center"/>
    </xf>
    <xf numFmtId="4" fontId="5" fillId="4" borderId="30" xfId="1" applyNumberFormat="1" applyFont="1" applyFill="1" applyBorder="1" applyAlignment="1">
      <alignment horizontal="center" vertical="center" wrapText="1"/>
    </xf>
    <xf numFmtId="4" fontId="5" fillId="4" borderId="45" xfId="1" applyNumberFormat="1" applyFont="1" applyFill="1" applyBorder="1" applyAlignment="1">
      <alignment horizontal="center" vertical="center" wrapText="1"/>
    </xf>
    <xf numFmtId="4" fontId="5" fillId="4" borderId="32" xfId="1" applyNumberFormat="1" applyFont="1" applyFill="1" applyBorder="1" applyAlignment="1">
      <alignment horizontal="center" vertical="top" wrapText="1"/>
    </xf>
    <xf numFmtId="4" fontId="5" fillId="4" borderId="32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8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0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8" xfId="1" applyNumberFormat="1" applyFont="1" applyBorder="1" applyAlignment="1" applyProtection="1">
      <alignment horizontal="center" vertical="center" wrapText="1"/>
      <protection locked="0"/>
    </xf>
    <xf numFmtId="4" fontId="4" fillId="2" borderId="46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6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19" xfId="1" applyNumberFormat="1" applyFont="1" applyBorder="1" applyAlignment="1" applyProtection="1">
      <alignment horizontal="left" vertical="center" wrapText="1" indent="1"/>
      <protection locked="0"/>
    </xf>
    <xf numFmtId="0" fontId="4" fillId="0" borderId="26" xfId="1" applyFont="1" applyBorder="1" applyAlignment="1" applyProtection="1">
      <alignment horizontal="left" vertical="center" wrapText="1" indent="1"/>
      <protection locked="0"/>
    </xf>
    <xf numFmtId="0" fontId="4" fillId="0" borderId="42" xfId="1" applyFont="1" applyBorder="1" applyAlignment="1" applyProtection="1">
      <alignment horizontal="center" vertical="center" wrapText="1"/>
      <protection locked="0"/>
    </xf>
    <xf numFmtId="0" fontId="4" fillId="0" borderId="27" xfId="1" applyFont="1" applyBorder="1" applyAlignment="1" applyProtection="1">
      <alignment horizontal="center" vertical="center"/>
      <protection locked="0"/>
    </xf>
    <xf numFmtId="4" fontId="4" fillId="0" borderId="27" xfId="1" applyNumberFormat="1" applyFont="1" applyBorder="1" applyAlignment="1" applyProtection="1">
      <alignment horizontal="right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0" fontId="4" fillId="4" borderId="23" xfId="1" applyFont="1" applyFill="1" applyBorder="1" applyAlignment="1">
      <alignment horizontal="center" vertical="center"/>
    </xf>
    <xf numFmtId="4" fontId="4" fillId="4" borderId="23" xfId="1" applyNumberFormat="1" applyFont="1" applyFill="1" applyBorder="1" applyAlignment="1">
      <alignment horizontal="right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0" borderId="44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7" xfId="1" applyNumberFormat="1" applyFont="1" applyFill="1" applyBorder="1" applyAlignment="1">
      <alignment horizontal="right" vertical="center"/>
    </xf>
    <xf numFmtId="0" fontId="5" fillId="4" borderId="48" xfId="1" applyFont="1" applyFill="1" applyBorder="1" applyAlignment="1">
      <alignment horizontal="center" vertical="center" wrapText="1"/>
    </xf>
    <xf numFmtId="0" fontId="5" fillId="4" borderId="49" xfId="1" applyFont="1" applyFill="1" applyBorder="1" applyAlignment="1">
      <alignment horizontal="center" vertical="center"/>
    </xf>
    <xf numFmtId="4" fontId="5" fillId="4" borderId="49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1" xfId="1" applyNumberFormat="1" applyFont="1" applyFill="1" applyBorder="1" applyAlignment="1">
      <alignment horizontal="right" vertical="center"/>
    </xf>
    <xf numFmtId="4" fontId="4" fillId="0" borderId="51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7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29" xfId="1" applyFont="1" applyFill="1" applyBorder="1" applyAlignment="1">
      <alignment vertical="center" wrapText="1"/>
    </xf>
    <xf numFmtId="0" fontId="5" fillId="4" borderId="43" xfId="1" applyFont="1" applyFill="1" applyBorder="1" applyAlignment="1">
      <alignment horizontal="center" vertical="center" wrapText="1"/>
    </xf>
    <xf numFmtId="0" fontId="4" fillId="4" borderId="30" xfId="1" applyFont="1" applyFill="1" applyBorder="1" applyAlignment="1">
      <alignment horizontal="center" vertical="center"/>
    </xf>
    <xf numFmtId="4" fontId="4" fillId="4" borderId="30" xfId="1" applyNumberFormat="1" applyFont="1" applyFill="1" applyBorder="1" applyAlignment="1">
      <alignment horizontal="right" vertical="center"/>
    </xf>
    <xf numFmtId="4" fontId="4" fillId="4" borderId="31" xfId="1" applyNumberFormat="1" applyFont="1" applyFill="1" applyBorder="1" applyAlignment="1">
      <alignment horizontal="right" vertical="center"/>
    </xf>
    <xf numFmtId="4" fontId="5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 applyProtection="1">
      <alignment horizontal="center" vertical="center"/>
      <protection locked="0"/>
    </xf>
    <xf numFmtId="4" fontId="5" fillId="4" borderId="30" xfId="1" applyNumberFormat="1" applyFont="1" applyFill="1" applyBorder="1" applyAlignment="1" applyProtection="1">
      <alignment horizontal="right" vertical="center"/>
      <protection locked="0"/>
    </xf>
    <xf numFmtId="4" fontId="5" fillId="4" borderId="30" xfId="1" applyNumberFormat="1" applyFont="1" applyFill="1" applyBorder="1" applyAlignment="1">
      <alignment horizontal="right" vertical="center"/>
    </xf>
    <xf numFmtId="10" fontId="5" fillId="4" borderId="33" xfId="1" applyNumberFormat="1" applyFont="1" applyFill="1" applyBorder="1" applyAlignment="1">
      <alignment horizontal="right" vertical="center"/>
    </xf>
    <xf numFmtId="4" fontId="4" fillId="4" borderId="50" xfId="1" applyNumberFormat="1" applyFont="1" applyFill="1" applyBorder="1" applyAlignment="1">
      <alignment horizontal="right" vertical="center"/>
    </xf>
    <xf numFmtId="4" fontId="4" fillId="0" borderId="25" xfId="1" applyNumberFormat="1" applyFont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/>
    </xf>
    <xf numFmtId="4" fontId="4" fillId="4" borderId="31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8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5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0" xfId="1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center"/>
    </xf>
    <xf numFmtId="4" fontId="5" fillId="3" borderId="20" xfId="1" applyNumberFormat="1" applyFont="1" applyFill="1" applyBorder="1" applyAlignment="1">
      <alignment horizontal="right" vertical="center"/>
    </xf>
    <xf numFmtId="4" fontId="4" fillId="3" borderId="21" xfId="1" applyNumberFormat="1" applyFont="1" applyFill="1" applyBorder="1" applyAlignment="1">
      <alignment horizontal="right" vertical="center"/>
    </xf>
    <xf numFmtId="0" fontId="4" fillId="7" borderId="36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23" xfId="1" applyFont="1" applyFill="1" applyBorder="1" applyAlignment="1" applyProtection="1">
      <alignment horizontal="center" vertical="center" wrapText="1"/>
      <protection locked="0"/>
    </xf>
    <xf numFmtId="4" fontId="4" fillId="7" borderId="23" xfId="1" applyNumberFormat="1" applyFont="1" applyFill="1" applyBorder="1" applyAlignment="1" applyProtection="1">
      <alignment horizontal="right" vertical="center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3" xfId="1" applyFont="1" applyFill="1" applyBorder="1" applyAlignment="1" applyProtection="1">
      <alignment horizontal="center" vertical="center" wrapText="1"/>
      <protection locked="0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4" fontId="4" fillId="7" borderId="54" xfId="1" applyNumberFormat="1" applyFont="1" applyFill="1" applyBorder="1" applyAlignment="1" applyProtection="1">
      <alignment horizontal="right" vertical="center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5" fillId="7" borderId="56" xfId="1" applyNumberFormat="1" applyFont="1" applyFill="1" applyBorder="1" applyAlignment="1">
      <alignment horizontal="right" vertical="center"/>
    </xf>
    <xf numFmtId="10" fontId="5" fillId="7" borderId="57" xfId="1" applyNumberFormat="1" applyFont="1" applyFill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0" fontId="4" fillId="0" borderId="49" xfId="1" applyFont="1" applyBorder="1" applyAlignment="1" applyProtection="1">
      <alignment horizontal="left" vertical="center" wrapText="1" indent="1"/>
      <protection locked="0"/>
    </xf>
    <xf numFmtId="0" fontId="4" fillId="0" borderId="58" xfId="1" applyFont="1" applyBorder="1" applyAlignment="1">
      <alignment horizontal="center" vertical="center" wrapText="1"/>
    </xf>
    <xf numFmtId="4" fontId="4" fillId="6" borderId="49" xfId="1" applyNumberFormat="1" applyFont="1" applyFill="1" applyBorder="1" applyAlignment="1" applyProtection="1">
      <alignment horizontal="center" vertical="center"/>
      <protection locked="0"/>
    </xf>
    <xf numFmtId="4" fontId="4" fillId="0" borderId="49" xfId="1" applyNumberFormat="1" applyFont="1" applyBorder="1" applyAlignment="1" applyProtection="1">
      <alignment horizontal="right" vertical="center"/>
      <protection locked="0"/>
    </xf>
    <xf numFmtId="4" fontId="4" fillId="0" borderId="58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5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0" xfId="1" applyFont="1" applyFill="1" applyBorder="1" applyAlignment="1">
      <alignment horizontal="center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10" fontId="5" fillId="5" borderId="13" xfId="1" applyNumberFormat="1" applyFont="1" applyFill="1" applyBorder="1" applyAlignment="1">
      <alignment horizontal="center" vertical="center"/>
    </xf>
    <xf numFmtId="4" fontId="5" fillId="0" borderId="32" xfId="1" applyNumberFormat="1" applyFont="1" applyBorder="1" applyAlignment="1">
      <alignment horizontal="right" vertical="center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4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" fontId="5" fillId="5" borderId="33" xfId="1" applyNumberFormat="1" applyFont="1" applyFill="1" applyBorder="1" applyAlignment="1">
      <alignment horizontal="center" vertical="center"/>
    </xf>
    <xf numFmtId="4" fontId="5" fillId="5" borderId="59" xfId="1" applyNumberFormat="1" applyFont="1" applyFill="1" applyBorder="1" applyAlignment="1">
      <alignment horizontal="center" vertical="center"/>
    </xf>
    <xf numFmtId="49" fontId="11" fillId="0" borderId="0" xfId="0" applyNumberFormat="1" applyFont="1" applyFill="1"/>
    <xf numFmtId="49" fontId="12" fillId="0" borderId="0" xfId="0" applyNumberFormat="1" applyFont="1" applyFill="1"/>
    <xf numFmtId="49" fontId="10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right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411</xdr:row>
      <xdr:rowOff>38100</xdr:rowOff>
    </xdr:from>
    <xdr:to>
      <xdr:col>7</xdr:col>
      <xdr:colOff>685800</xdr:colOff>
      <xdr:row>416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411843</xdr:colOff>
      <xdr:row>411</xdr:row>
      <xdr:rowOff>119744</xdr:rowOff>
    </xdr:from>
    <xdr:to>
      <xdr:col>7</xdr:col>
      <xdr:colOff>767443</xdr:colOff>
      <xdr:row>416</xdr:row>
      <xdr:rowOff>81644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022" y="37063137"/>
          <a:ext cx="2015671" cy="7102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413544</xdr:colOff>
      <xdr:row>411</xdr:row>
      <xdr:rowOff>97632</xdr:rowOff>
    </xdr:from>
    <xdr:to>
      <xdr:col>7</xdr:col>
      <xdr:colOff>769144</xdr:colOff>
      <xdr:row>416</xdr:row>
      <xdr:rowOff>59532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6825" y="36161663"/>
          <a:ext cx="2022475" cy="735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V50"/>
  <sheetViews>
    <sheetView zoomScale="85" zoomScaleNormal="85" workbookViewId="0">
      <selection activeCell="R53" sqref="R53"/>
    </sheetView>
  </sheetViews>
  <sheetFormatPr defaultColWidth="9.140625" defaultRowHeight="12" x14ac:dyDescent="0.2"/>
  <cols>
    <col min="1" max="1" width="5.42578125" style="182" customWidth="1"/>
    <col min="2" max="16384" width="9.140625" style="178"/>
  </cols>
  <sheetData>
    <row r="1" spans="1:22" x14ac:dyDescent="0.2">
      <c r="A1" s="180"/>
    </row>
    <row r="2" spans="1:22" x14ac:dyDescent="0.2">
      <c r="A2" s="181" t="s">
        <v>280</v>
      </c>
    </row>
    <row r="3" spans="1:22" x14ac:dyDescent="0.2">
      <c r="A3" s="180" t="s">
        <v>279</v>
      </c>
      <c r="B3" s="178" t="s">
        <v>317</v>
      </c>
    </row>
    <row r="4" spans="1:22" x14ac:dyDescent="0.2">
      <c r="A4" s="180" t="s">
        <v>279</v>
      </c>
      <c r="B4" s="218" t="s">
        <v>379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</row>
    <row r="5" spans="1:22" x14ac:dyDescent="0.2">
      <c r="A5" s="180"/>
      <c r="B5" s="219" t="s">
        <v>377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</row>
    <row r="6" spans="1:22" x14ac:dyDescent="0.2">
      <c r="A6" s="180"/>
      <c r="B6" s="179" t="s">
        <v>321</v>
      </c>
    </row>
    <row r="7" spans="1:22" x14ac:dyDescent="0.2">
      <c r="A7" s="180" t="s">
        <v>279</v>
      </c>
      <c r="B7" s="178" t="s">
        <v>281</v>
      </c>
    </row>
    <row r="8" spans="1:22" x14ac:dyDescent="0.2">
      <c r="A8" s="180" t="s">
        <v>279</v>
      </c>
      <c r="B8" s="178" t="s">
        <v>298</v>
      </c>
    </row>
    <row r="9" spans="1:22" x14ac:dyDescent="0.2">
      <c r="A9" s="180"/>
      <c r="B9" s="179" t="s">
        <v>354</v>
      </c>
    </row>
    <row r="10" spans="1:22" x14ac:dyDescent="0.2">
      <c r="A10" s="180" t="s">
        <v>279</v>
      </c>
      <c r="B10" s="218" t="s">
        <v>378</v>
      </c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</row>
    <row r="12" spans="1:22" x14ac:dyDescent="0.2">
      <c r="A12" s="181" t="s">
        <v>278</v>
      </c>
    </row>
    <row r="13" spans="1:22" x14ac:dyDescent="0.2">
      <c r="A13" s="180" t="s">
        <v>279</v>
      </c>
      <c r="B13" s="178" t="s">
        <v>315</v>
      </c>
    </row>
    <row r="14" spans="1:22" x14ac:dyDescent="0.2">
      <c r="A14" s="180" t="s">
        <v>279</v>
      </c>
      <c r="B14" s="182" t="s">
        <v>364</v>
      </c>
    </row>
    <row r="15" spans="1:22" x14ac:dyDescent="0.2">
      <c r="A15" s="180"/>
      <c r="B15" s="179" t="s">
        <v>347</v>
      </c>
    </row>
    <row r="16" spans="1:22" x14ac:dyDescent="0.2">
      <c r="A16" s="180" t="s">
        <v>279</v>
      </c>
      <c r="B16" s="182" t="s">
        <v>332</v>
      </c>
    </row>
    <row r="18" spans="1:2" x14ac:dyDescent="0.2">
      <c r="A18" s="181" t="s">
        <v>25</v>
      </c>
    </row>
    <row r="19" spans="1:2" x14ac:dyDescent="0.2">
      <c r="A19" s="182" t="s">
        <v>292</v>
      </c>
      <c r="B19" s="178" t="s">
        <v>303</v>
      </c>
    </row>
    <row r="20" spans="1:2" x14ac:dyDescent="0.2">
      <c r="B20" s="179" t="s">
        <v>345</v>
      </c>
    </row>
    <row r="21" spans="1:2" x14ac:dyDescent="0.2">
      <c r="A21" s="182" t="s">
        <v>282</v>
      </c>
      <c r="B21" s="178" t="s">
        <v>314</v>
      </c>
    </row>
    <row r="22" spans="1:2" x14ac:dyDescent="0.2">
      <c r="A22" s="182" t="s">
        <v>304</v>
      </c>
      <c r="B22" s="178" t="s">
        <v>284</v>
      </c>
    </row>
    <row r="23" spans="1:2" x14ac:dyDescent="0.2">
      <c r="B23" s="179" t="s">
        <v>283</v>
      </c>
    </row>
    <row r="24" spans="1:2" x14ac:dyDescent="0.2">
      <c r="A24" s="182" t="s">
        <v>271</v>
      </c>
      <c r="B24" s="178" t="s">
        <v>348</v>
      </c>
    </row>
    <row r="25" spans="1:2" x14ac:dyDescent="0.2">
      <c r="B25" s="179" t="s">
        <v>316</v>
      </c>
    </row>
    <row r="26" spans="1:2" x14ac:dyDescent="0.2">
      <c r="B26" s="179"/>
    </row>
    <row r="27" spans="1:2" x14ac:dyDescent="0.2">
      <c r="A27" s="202" t="s">
        <v>360</v>
      </c>
    </row>
    <row r="28" spans="1:2" x14ac:dyDescent="0.2">
      <c r="A28" s="182" t="s">
        <v>266</v>
      </c>
      <c r="B28" s="178" t="s">
        <v>355</v>
      </c>
    </row>
    <row r="29" spans="1:2" x14ac:dyDescent="0.2">
      <c r="A29" s="182" t="s">
        <v>267</v>
      </c>
      <c r="B29" s="178" t="s">
        <v>366</v>
      </c>
    </row>
    <row r="31" spans="1:2" x14ac:dyDescent="0.2">
      <c r="A31" s="181" t="s">
        <v>305</v>
      </c>
    </row>
    <row r="32" spans="1:2" x14ac:dyDescent="0.2">
      <c r="A32" s="182" t="s">
        <v>286</v>
      </c>
      <c r="B32" s="178" t="s">
        <v>326</v>
      </c>
    </row>
    <row r="33" spans="1:20" x14ac:dyDescent="0.2">
      <c r="B33" s="179" t="s">
        <v>289</v>
      </c>
    </row>
    <row r="34" spans="1:20" x14ac:dyDescent="0.2">
      <c r="A34" s="182" t="s">
        <v>285</v>
      </c>
      <c r="B34" s="178" t="s">
        <v>346</v>
      </c>
    </row>
    <row r="36" spans="1:20" x14ac:dyDescent="0.2">
      <c r="A36" s="181" t="s">
        <v>320</v>
      </c>
      <c r="B36" s="179"/>
    </row>
    <row r="37" spans="1:20" x14ac:dyDescent="0.2">
      <c r="A37" s="180" t="s">
        <v>279</v>
      </c>
      <c r="B37" s="178" t="s">
        <v>330</v>
      </c>
    </row>
    <row r="38" spans="1:20" x14ac:dyDescent="0.2">
      <c r="A38" s="180" t="s">
        <v>279</v>
      </c>
      <c r="B38" s="178" t="s">
        <v>331</v>
      </c>
    </row>
    <row r="39" spans="1:20" x14ac:dyDescent="0.2">
      <c r="A39" s="182" t="s">
        <v>318</v>
      </c>
      <c r="B39" s="178" t="s">
        <v>329</v>
      </c>
    </row>
    <row r="40" spans="1:20" x14ac:dyDescent="0.2">
      <c r="A40" s="182" t="s">
        <v>319</v>
      </c>
      <c r="B40" s="178" t="s">
        <v>328</v>
      </c>
    </row>
    <row r="42" spans="1:20" x14ac:dyDescent="0.2">
      <c r="A42" s="181" t="s">
        <v>291</v>
      </c>
    </row>
    <row r="43" spans="1:20" x14ac:dyDescent="0.2">
      <c r="A43" s="180" t="s">
        <v>279</v>
      </c>
      <c r="B43" s="178" t="s">
        <v>349</v>
      </c>
    </row>
    <row r="44" spans="1:20" x14ac:dyDescent="0.2">
      <c r="A44" s="180" t="s">
        <v>279</v>
      </c>
      <c r="B44" s="178" t="s">
        <v>351</v>
      </c>
    </row>
    <row r="45" spans="1:20" x14ac:dyDescent="0.2">
      <c r="A45" s="180"/>
      <c r="B45" s="179" t="s">
        <v>365</v>
      </c>
    </row>
    <row r="47" spans="1:20" x14ac:dyDescent="0.2">
      <c r="A47" s="220" t="s">
        <v>373</v>
      </c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</row>
    <row r="48" spans="1:20" x14ac:dyDescent="0.2">
      <c r="A48" s="221" t="s">
        <v>279</v>
      </c>
      <c r="B48" s="218" t="s">
        <v>374</v>
      </c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</row>
    <row r="49" spans="1:2" x14ac:dyDescent="0.2">
      <c r="A49" s="180" t="s">
        <v>279</v>
      </c>
      <c r="B49" s="178" t="s">
        <v>370</v>
      </c>
    </row>
    <row r="50" spans="1:2" x14ac:dyDescent="0.2">
      <c r="A50" s="180" t="s">
        <v>279</v>
      </c>
      <c r="B50" s="178" t="s">
        <v>371</v>
      </c>
    </row>
  </sheetData>
  <phoneticPr fontId="8" type="noConversion"/>
  <pageMargins left="0.7" right="0.7" top="0.78740157499999996" bottom="0.78740157499999996" header="0.3" footer="0.3"/>
  <pageSetup paperSize="9" orientation="portrait" r:id="rId1"/>
  <headerFooter>
    <oddFooter>&amp;R&amp;8F03_B_MP01_MP29_v1</oddFooter>
  </headerFooter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453"/>
  <sheetViews>
    <sheetView zoomScale="75" zoomScaleNormal="75" zoomScaleSheetLayoutView="80" workbookViewId="0">
      <pane ySplit="4" topLeftCell="A398" activePane="bottomLeft" state="frozen"/>
      <selection pane="bottomLeft" activeCell="C406" sqref="C406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7" bestFit="1" customWidth="1"/>
    <col min="3" max="3" width="13.42578125" style="69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9" width="11.5703125" style="5" customWidth="1" outlineLevel="1"/>
    <col min="10" max="16384" width="9.140625" style="2"/>
  </cols>
  <sheetData>
    <row r="1" spans="1:11" ht="100.5" customHeight="1" x14ac:dyDescent="0.2"/>
    <row r="2" spans="1:11" ht="15.75" customHeight="1" thickBot="1" x14ac:dyDescent="0.25">
      <c r="A2" s="214" t="s">
        <v>0</v>
      </c>
      <c r="B2" s="214"/>
      <c r="C2" s="215"/>
      <c r="D2" s="215"/>
      <c r="E2" s="215"/>
      <c r="F2" s="215"/>
      <c r="G2" s="215"/>
      <c r="H2" s="215"/>
      <c r="I2" s="215"/>
    </row>
    <row r="3" spans="1:11" s="80" customFormat="1" ht="51.75" customHeight="1" thickBot="1" x14ac:dyDescent="0.25">
      <c r="A3" s="88" t="s">
        <v>1</v>
      </c>
      <c r="B3" s="100" t="s">
        <v>2</v>
      </c>
      <c r="C3" s="89" t="s">
        <v>3</v>
      </c>
      <c r="D3" s="90" t="s">
        <v>4</v>
      </c>
      <c r="E3" s="91" t="s">
        <v>5</v>
      </c>
      <c r="F3" s="92" t="s">
        <v>6</v>
      </c>
      <c r="G3" s="93" t="s">
        <v>7</v>
      </c>
      <c r="H3" s="93" t="s">
        <v>362</v>
      </c>
      <c r="I3" s="93" t="s">
        <v>372</v>
      </c>
    </row>
    <row r="4" spans="1:11" ht="10.5" customHeight="1" thickBot="1" x14ac:dyDescent="0.25">
      <c r="A4" s="212" t="s">
        <v>265</v>
      </c>
      <c r="B4" s="212"/>
      <c r="C4" s="212"/>
      <c r="D4" s="212"/>
      <c r="E4" s="212"/>
      <c r="F4" s="212"/>
      <c r="G4" s="212"/>
      <c r="H4" s="212"/>
      <c r="I4" s="212"/>
    </row>
    <row r="5" spans="1:11" s="80" customFormat="1" ht="51.6" customHeight="1" x14ac:dyDescent="0.2">
      <c r="A5" s="81" t="s">
        <v>350</v>
      </c>
      <c r="B5" s="82"/>
      <c r="C5" s="83"/>
      <c r="D5" s="84"/>
      <c r="E5" s="119"/>
      <c r="F5" s="85"/>
      <c r="G5" s="86"/>
      <c r="H5" s="87"/>
      <c r="I5" s="87"/>
      <c r="J5" s="213" t="s">
        <v>8</v>
      </c>
      <c r="K5" s="213"/>
    </row>
    <row r="6" spans="1:11" ht="13.5" customHeight="1" x14ac:dyDescent="0.2">
      <c r="A6" s="48" t="s">
        <v>299</v>
      </c>
      <c r="B6" s="56" t="s">
        <v>9</v>
      </c>
      <c r="C6" s="53"/>
      <c r="D6" s="50"/>
      <c r="E6" s="51"/>
      <c r="F6" s="55">
        <f>SUM(F7:F9)</f>
        <v>0</v>
      </c>
      <c r="G6" s="94" t="str">
        <f>IFERROR(F6/$F$26,"0,00 %")</f>
        <v>0,00 %</v>
      </c>
      <c r="H6" s="54">
        <f t="shared" ref="H6:H25" si="0">F6-(SUM(I6:I6))</f>
        <v>0</v>
      </c>
      <c r="I6" s="54">
        <f>SUM(I7:I9)</f>
        <v>0</v>
      </c>
      <c r="J6" s="3"/>
      <c r="K6" s="3"/>
    </row>
    <row r="7" spans="1:11" ht="13.5" customHeight="1" outlineLevel="1" x14ac:dyDescent="0.2">
      <c r="A7" s="10" t="s">
        <v>336</v>
      </c>
      <c r="B7" s="59"/>
      <c r="C7" s="11" t="s">
        <v>10</v>
      </c>
      <c r="D7" s="12"/>
      <c r="E7" s="13"/>
      <c r="F7" s="14">
        <f>D7*E7</f>
        <v>0</v>
      </c>
      <c r="G7" s="95"/>
      <c r="H7" s="15">
        <f t="shared" si="0"/>
        <v>0</v>
      </c>
      <c r="I7" s="15"/>
      <c r="J7" s="3">
        <f>D7*E7-F7</f>
        <v>0</v>
      </c>
      <c r="K7" s="3">
        <f>(H7+I7)-F7</f>
        <v>0</v>
      </c>
    </row>
    <row r="8" spans="1:11" ht="13.5" customHeight="1" outlineLevel="1" x14ac:dyDescent="0.2">
      <c r="A8" s="10" t="s">
        <v>337</v>
      </c>
      <c r="B8" s="59"/>
      <c r="C8" s="11" t="s">
        <v>10</v>
      </c>
      <c r="D8" s="12"/>
      <c r="E8" s="13"/>
      <c r="F8" s="14">
        <f t="shared" ref="F8:F25" si="1">D8*E8</f>
        <v>0</v>
      </c>
      <c r="G8" s="95"/>
      <c r="H8" s="15">
        <f t="shared" si="0"/>
        <v>0</v>
      </c>
      <c r="I8" s="15"/>
      <c r="J8" s="3">
        <f>D8*E8-F8</f>
        <v>0</v>
      </c>
      <c r="K8" s="3">
        <f>(H8+I8)-F8</f>
        <v>0</v>
      </c>
    </row>
    <row r="9" spans="1:11" ht="13.5" customHeight="1" outlineLevel="1" x14ac:dyDescent="0.2">
      <c r="A9" s="10" t="s">
        <v>338</v>
      </c>
      <c r="B9" s="59"/>
      <c r="C9" s="11" t="s">
        <v>10</v>
      </c>
      <c r="D9" s="12"/>
      <c r="E9" s="13"/>
      <c r="F9" s="14">
        <f t="shared" si="1"/>
        <v>0</v>
      </c>
      <c r="G9" s="95"/>
      <c r="H9" s="15">
        <f t="shared" si="0"/>
        <v>0</v>
      </c>
      <c r="I9" s="15"/>
      <c r="J9" s="3">
        <f>D9*E9-F9</f>
        <v>0</v>
      </c>
      <c r="K9" s="3">
        <f>(H9+I9)-F9</f>
        <v>0</v>
      </c>
    </row>
    <row r="10" spans="1:11" ht="13.5" customHeight="1" x14ac:dyDescent="0.2">
      <c r="A10" s="48" t="s">
        <v>300</v>
      </c>
      <c r="B10" s="56" t="s">
        <v>11</v>
      </c>
      <c r="C10" s="53"/>
      <c r="D10" s="50"/>
      <c r="E10" s="51"/>
      <c r="F10" s="55">
        <f>SUM(F11:F13)</f>
        <v>0</v>
      </c>
      <c r="G10" s="94" t="str">
        <f>IFERROR(F10/$F$26,"0,00 %")</f>
        <v>0,00 %</v>
      </c>
      <c r="H10" s="54">
        <f t="shared" si="0"/>
        <v>0</v>
      </c>
      <c r="I10" s="54">
        <f>SUM(I11:I13)</f>
        <v>0</v>
      </c>
      <c r="J10" s="3"/>
      <c r="K10" s="3"/>
    </row>
    <row r="11" spans="1:11" ht="13.5" customHeight="1" outlineLevel="1" x14ac:dyDescent="0.2">
      <c r="A11" s="10" t="s">
        <v>12</v>
      </c>
      <c r="B11" s="61"/>
      <c r="C11" s="11" t="s">
        <v>10</v>
      </c>
      <c r="D11" s="12"/>
      <c r="E11" s="13"/>
      <c r="F11" s="14">
        <f t="shared" si="1"/>
        <v>0</v>
      </c>
      <c r="G11" s="95"/>
      <c r="H11" s="15">
        <f t="shared" si="0"/>
        <v>0</v>
      </c>
      <c r="I11" s="16"/>
      <c r="J11" s="3">
        <f>D11*E11-F11</f>
        <v>0</v>
      </c>
      <c r="K11" s="3">
        <f>(H11+I11)-F11</f>
        <v>0</v>
      </c>
    </row>
    <row r="12" spans="1:11" ht="13.5" customHeight="1" outlineLevel="1" x14ac:dyDescent="0.2">
      <c r="A12" s="10" t="s">
        <v>13</v>
      </c>
      <c r="B12" s="61"/>
      <c r="C12" s="11" t="s">
        <v>10</v>
      </c>
      <c r="D12" s="12"/>
      <c r="E12" s="13"/>
      <c r="F12" s="14">
        <f t="shared" si="1"/>
        <v>0</v>
      </c>
      <c r="G12" s="95"/>
      <c r="H12" s="15">
        <f t="shared" si="0"/>
        <v>0</v>
      </c>
      <c r="I12" s="16"/>
      <c r="J12" s="3">
        <f>D12*E12-F12</f>
        <v>0</v>
      </c>
      <c r="K12" s="3">
        <f>(H12+I12)-F12</f>
        <v>0</v>
      </c>
    </row>
    <row r="13" spans="1:11" ht="13.5" customHeight="1" outlineLevel="1" x14ac:dyDescent="0.2">
      <c r="A13" s="10" t="s">
        <v>14</v>
      </c>
      <c r="B13" s="61"/>
      <c r="C13" s="11" t="s">
        <v>10</v>
      </c>
      <c r="D13" s="12"/>
      <c r="E13" s="13"/>
      <c r="F13" s="14">
        <f t="shared" si="1"/>
        <v>0</v>
      </c>
      <c r="G13" s="95"/>
      <c r="H13" s="15">
        <f t="shared" si="0"/>
        <v>0</v>
      </c>
      <c r="I13" s="16"/>
      <c r="J13" s="3">
        <f>D13*E13-F13</f>
        <v>0</v>
      </c>
      <c r="K13" s="3">
        <f>(H13+I13)-F13</f>
        <v>0</v>
      </c>
    </row>
    <row r="14" spans="1:11" ht="13.5" customHeight="1" x14ac:dyDescent="0.2">
      <c r="A14" s="48" t="s">
        <v>15</v>
      </c>
      <c r="B14" s="56" t="s">
        <v>9</v>
      </c>
      <c r="C14" s="53"/>
      <c r="D14" s="50"/>
      <c r="E14" s="51"/>
      <c r="F14" s="55">
        <f>SUM(F15:F17)</f>
        <v>0</v>
      </c>
      <c r="G14" s="94" t="str">
        <f>IFERROR(F14/$F$26,"0,00 %")</f>
        <v>0,00 %</v>
      </c>
      <c r="H14" s="54">
        <f t="shared" si="0"/>
        <v>0</v>
      </c>
      <c r="I14" s="54">
        <f>SUM(I15:I17)</f>
        <v>0</v>
      </c>
      <c r="J14" s="3"/>
      <c r="K14" s="3"/>
    </row>
    <row r="15" spans="1:11" ht="13.5" customHeight="1" outlineLevel="1" x14ac:dyDescent="0.2">
      <c r="A15" s="10" t="s">
        <v>333</v>
      </c>
      <c r="B15" s="59"/>
      <c r="C15" s="11" t="s">
        <v>10</v>
      </c>
      <c r="D15" s="12"/>
      <c r="E15" s="13"/>
      <c r="F15" s="14">
        <f t="shared" si="1"/>
        <v>0</v>
      </c>
      <c r="G15" s="95"/>
      <c r="H15" s="15">
        <f t="shared" si="0"/>
        <v>0</v>
      </c>
      <c r="I15" s="16"/>
      <c r="J15" s="3">
        <f>D15*E15-F15</f>
        <v>0</v>
      </c>
      <c r="K15" s="3">
        <f>(H15+I15)-F15</f>
        <v>0</v>
      </c>
    </row>
    <row r="16" spans="1:11" ht="13.5" customHeight="1" outlineLevel="1" x14ac:dyDescent="0.2">
      <c r="A16" s="10" t="s">
        <v>334</v>
      </c>
      <c r="B16" s="59"/>
      <c r="C16" s="11" t="s">
        <v>10</v>
      </c>
      <c r="D16" s="12"/>
      <c r="E16" s="13"/>
      <c r="F16" s="14">
        <f t="shared" si="1"/>
        <v>0</v>
      </c>
      <c r="G16" s="95"/>
      <c r="H16" s="15">
        <f t="shared" si="0"/>
        <v>0</v>
      </c>
      <c r="I16" s="16"/>
      <c r="J16" s="3">
        <f>D16*E16-F16</f>
        <v>0</v>
      </c>
      <c r="K16" s="3">
        <f>(H16+I16)-F16</f>
        <v>0</v>
      </c>
    </row>
    <row r="17" spans="1:11" ht="13.5" customHeight="1" outlineLevel="1" x14ac:dyDescent="0.2">
      <c r="A17" s="10" t="s">
        <v>335</v>
      </c>
      <c r="B17" s="59"/>
      <c r="C17" s="11" t="s">
        <v>10</v>
      </c>
      <c r="D17" s="12"/>
      <c r="E17" s="13"/>
      <c r="F17" s="14">
        <f t="shared" si="1"/>
        <v>0</v>
      </c>
      <c r="G17" s="95"/>
      <c r="H17" s="15">
        <f t="shared" si="0"/>
        <v>0</v>
      </c>
      <c r="I17" s="16"/>
      <c r="J17" s="3">
        <f>D17*E17-F17</f>
        <v>0</v>
      </c>
      <c r="K17" s="3">
        <f>(H17+I17)-F17</f>
        <v>0</v>
      </c>
    </row>
    <row r="18" spans="1:11" ht="13.5" customHeight="1" x14ac:dyDescent="0.2">
      <c r="A18" s="48" t="s">
        <v>16</v>
      </c>
      <c r="B18" s="56" t="s">
        <v>11</v>
      </c>
      <c r="C18" s="53"/>
      <c r="D18" s="50"/>
      <c r="E18" s="51"/>
      <c r="F18" s="55">
        <f>SUM(F19:F21)</f>
        <v>0</v>
      </c>
      <c r="G18" s="94" t="str">
        <f>IFERROR(F18/$F$26,"0,00 %")</f>
        <v>0,00 %</v>
      </c>
      <c r="H18" s="54">
        <f t="shared" si="0"/>
        <v>0</v>
      </c>
      <c r="I18" s="54">
        <f>SUM(I19:I21)</f>
        <v>0</v>
      </c>
      <c r="J18" s="3"/>
      <c r="K18" s="3"/>
    </row>
    <row r="19" spans="1:11" ht="13.5" customHeight="1" outlineLevel="1" x14ac:dyDescent="0.2">
      <c r="A19" s="18" t="s">
        <v>17</v>
      </c>
      <c r="B19" s="60"/>
      <c r="C19" s="52" t="s">
        <v>10</v>
      </c>
      <c r="D19" s="20"/>
      <c r="E19" s="21"/>
      <c r="F19" s="14">
        <f t="shared" si="1"/>
        <v>0</v>
      </c>
      <c r="G19" s="95"/>
      <c r="H19" s="15">
        <f t="shared" si="0"/>
        <v>0</v>
      </c>
      <c r="I19" s="16"/>
      <c r="J19" s="3">
        <f>D19*E19-F19</f>
        <v>0</v>
      </c>
      <c r="K19" s="3">
        <f>(H19+I19)-F19</f>
        <v>0</v>
      </c>
    </row>
    <row r="20" spans="1:11" ht="13.5" customHeight="1" outlineLevel="1" x14ac:dyDescent="0.2">
      <c r="A20" s="18" t="s">
        <v>18</v>
      </c>
      <c r="B20" s="60"/>
      <c r="C20" s="52" t="s">
        <v>10</v>
      </c>
      <c r="D20" s="20"/>
      <c r="E20" s="21"/>
      <c r="F20" s="14">
        <f t="shared" si="1"/>
        <v>0</v>
      </c>
      <c r="G20" s="95"/>
      <c r="H20" s="15">
        <f t="shared" si="0"/>
        <v>0</v>
      </c>
      <c r="I20" s="16"/>
      <c r="J20" s="3">
        <f>D20*E20-F20</f>
        <v>0</v>
      </c>
      <c r="K20" s="3">
        <f>(H20+I20)-F20</f>
        <v>0</v>
      </c>
    </row>
    <row r="21" spans="1:11" ht="13.5" customHeight="1" outlineLevel="1" x14ac:dyDescent="0.2">
      <c r="A21" s="18" t="s">
        <v>19</v>
      </c>
      <c r="B21" s="60"/>
      <c r="C21" s="52" t="s">
        <v>10</v>
      </c>
      <c r="D21" s="20"/>
      <c r="E21" s="21"/>
      <c r="F21" s="14">
        <f t="shared" si="1"/>
        <v>0</v>
      </c>
      <c r="G21" s="95"/>
      <c r="H21" s="15">
        <f t="shared" si="0"/>
        <v>0</v>
      </c>
      <c r="I21" s="16"/>
      <c r="J21" s="3">
        <f>D21*E21-F21</f>
        <v>0</v>
      </c>
      <c r="K21" s="3">
        <f>(H21+I21)-F21</f>
        <v>0</v>
      </c>
    </row>
    <row r="22" spans="1:11" ht="13.5" customHeight="1" x14ac:dyDescent="0.2">
      <c r="A22" s="48" t="s">
        <v>20</v>
      </c>
      <c r="B22" s="56" t="s">
        <v>11</v>
      </c>
      <c r="C22" s="53"/>
      <c r="D22" s="50"/>
      <c r="E22" s="51"/>
      <c r="F22" s="55">
        <f>SUM(F23:F25)</f>
        <v>0</v>
      </c>
      <c r="G22" s="94" t="str">
        <f>IFERROR(F22/$F$26,"0,00 %")</f>
        <v>0,00 %</v>
      </c>
      <c r="H22" s="54">
        <f t="shared" si="0"/>
        <v>0</v>
      </c>
      <c r="I22" s="54">
        <f>SUM(I23:I25)</f>
        <v>0</v>
      </c>
      <c r="J22" s="3"/>
      <c r="K22" s="3"/>
    </row>
    <row r="23" spans="1:11" ht="13.5" customHeight="1" outlineLevel="1" x14ac:dyDescent="0.2">
      <c r="A23" s="18" t="s">
        <v>21</v>
      </c>
      <c r="B23" s="153"/>
      <c r="C23" s="52" t="s">
        <v>10</v>
      </c>
      <c r="D23" s="20"/>
      <c r="E23" s="21"/>
      <c r="F23" s="14">
        <f>D23*E23</f>
        <v>0</v>
      </c>
      <c r="G23" s="95"/>
      <c r="H23" s="15">
        <f t="shared" si="0"/>
        <v>0</v>
      </c>
      <c r="I23" s="16"/>
      <c r="J23" s="3">
        <f>D23*E23-F23</f>
        <v>0</v>
      </c>
      <c r="K23" s="3">
        <f>(H23+I23)-F23</f>
        <v>0</v>
      </c>
    </row>
    <row r="24" spans="1:11" ht="13.5" customHeight="1" outlineLevel="1" x14ac:dyDescent="0.2">
      <c r="A24" s="18" t="s">
        <v>22</v>
      </c>
      <c r="B24" s="60"/>
      <c r="C24" s="52" t="s">
        <v>10</v>
      </c>
      <c r="D24" s="20"/>
      <c r="E24" s="21"/>
      <c r="F24" s="14">
        <f>D24*E24</f>
        <v>0</v>
      </c>
      <c r="G24" s="95"/>
      <c r="H24" s="15">
        <f t="shared" si="0"/>
        <v>0</v>
      </c>
      <c r="I24" s="16"/>
      <c r="J24" s="3">
        <f>D24*E24-F24</f>
        <v>0</v>
      </c>
      <c r="K24" s="3">
        <f>(H24+I24)-F24</f>
        <v>0</v>
      </c>
    </row>
    <row r="25" spans="1:11" ht="13.5" customHeight="1" outlineLevel="1" x14ac:dyDescent="0.2">
      <c r="A25" s="18" t="s">
        <v>23</v>
      </c>
      <c r="B25" s="60"/>
      <c r="C25" s="52" t="s">
        <v>10</v>
      </c>
      <c r="D25" s="20"/>
      <c r="E25" s="21"/>
      <c r="F25" s="14">
        <f t="shared" si="1"/>
        <v>0</v>
      </c>
      <c r="G25" s="95"/>
      <c r="H25" s="15">
        <f t="shared" si="0"/>
        <v>0</v>
      </c>
      <c r="I25" s="16"/>
      <c r="J25" s="3">
        <f>D25*E25-F25</f>
        <v>0</v>
      </c>
      <c r="K25" s="3">
        <f>(H25+I25)-F25</f>
        <v>0</v>
      </c>
    </row>
    <row r="26" spans="1:11" s="80" customFormat="1" ht="13.5" customHeight="1" thickBot="1" x14ac:dyDescent="0.25">
      <c r="A26" s="73" t="s">
        <v>24</v>
      </c>
      <c r="B26" s="74"/>
      <c r="C26" s="75"/>
      <c r="D26" s="76"/>
      <c r="E26" s="123"/>
      <c r="F26" s="102">
        <f>SUM(F6,F10,F14,F18,F22)</f>
        <v>0</v>
      </c>
      <c r="G26" s="203" t="str">
        <f>IFERROR(H26/H410,"0,00 %")</f>
        <v>0,00 %</v>
      </c>
      <c r="H26" s="77">
        <f>SUM(H6,H10,H14,H18,H22)</f>
        <v>0</v>
      </c>
      <c r="I26" s="102">
        <f>SUM(I6,I10,I14,I18,I22)</f>
        <v>0</v>
      </c>
      <c r="J26" s="79"/>
      <c r="K26" s="79"/>
    </row>
    <row r="27" spans="1:11" ht="10.5" customHeight="1" thickBot="1" x14ac:dyDescent="0.25">
      <c r="A27" s="212" t="s">
        <v>375</v>
      </c>
      <c r="B27" s="212"/>
      <c r="C27" s="212"/>
      <c r="D27" s="212"/>
      <c r="E27" s="212"/>
      <c r="F27" s="212"/>
      <c r="G27" s="212"/>
      <c r="H27" s="212"/>
      <c r="I27" s="212"/>
      <c r="J27" s="3"/>
      <c r="K27" s="3"/>
    </row>
    <row r="28" spans="1:11" s="80" customFormat="1" ht="13.5" customHeight="1" x14ac:dyDescent="0.2">
      <c r="A28" s="81" t="s">
        <v>25</v>
      </c>
      <c r="B28" s="82"/>
      <c r="C28" s="83"/>
      <c r="D28" s="84"/>
      <c r="E28" s="119"/>
      <c r="F28" s="85"/>
      <c r="G28" s="86"/>
      <c r="H28" s="87"/>
      <c r="I28" s="87"/>
      <c r="J28" s="79"/>
      <c r="K28" s="79"/>
    </row>
    <row r="29" spans="1:11" s="80" customFormat="1" ht="13.5" customHeight="1" x14ac:dyDescent="0.2">
      <c r="A29" s="96" t="s">
        <v>26</v>
      </c>
      <c r="B29" s="97"/>
      <c r="C29" s="103"/>
      <c r="D29" s="98"/>
      <c r="E29" s="51"/>
      <c r="F29" s="55">
        <f>SUM(F30:F36)</f>
        <v>0</v>
      </c>
      <c r="G29" s="94" t="str">
        <f>IFERROR(F29/$F$46,"0,00 %")</f>
        <v>0,00 %</v>
      </c>
      <c r="H29" s="54">
        <f t="shared" ref="H29:H45" si="2">F29-(SUM(I29:I29))</f>
        <v>0</v>
      </c>
      <c r="I29" s="54">
        <f>SUM(I30:I36)</f>
        <v>0</v>
      </c>
      <c r="J29" s="79"/>
      <c r="K29" s="79"/>
    </row>
    <row r="30" spans="1:11" ht="13.5" customHeight="1" outlineLevel="1" x14ac:dyDescent="0.2">
      <c r="A30" s="10" t="s">
        <v>27</v>
      </c>
      <c r="B30" s="61"/>
      <c r="C30" s="11" t="s">
        <v>28</v>
      </c>
      <c r="D30" s="12"/>
      <c r="E30" s="13"/>
      <c r="F30" s="14">
        <f>D30*E30</f>
        <v>0</v>
      </c>
      <c r="G30" s="71"/>
      <c r="H30" s="15">
        <f t="shared" si="2"/>
        <v>0</v>
      </c>
      <c r="I30" s="16"/>
      <c r="J30" s="3">
        <f t="shared" ref="J30:J37" si="3">D30*E30-F30</f>
        <v>0</v>
      </c>
      <c r="K30" s="3">
        <f t="shared" ref="K30:K37" si="4">(H30+I30)-F30</f>
        <v>0</v>
      </c>
    </row>
    <row r="31" spans="1:11" ht="13.5" customHeight="1" outlineLevel="1" x14ac:dyDescent="0.2">
      <c r="A31" s="10" t="s">
        <v>301</v>
      </c>
      <c r="B31" s="61"/>
      <c r="C31" s="17" t="s">
        <v>10</v>
      </c>
      <c r="D31" s="12"/>
      <c r="E31" s="13"/>
      <c r="F31" s="14">
        <f t="shared" ref="F31:F45" si="5">D31*E31</f>
        <v>0</v>
      </c>
      <c r="G31" s="71"/>
      <c r="H31" s="15">
        <f t="shared" si="2"/>
        <v>0</v>
      </c>
      <c r="I31" s="16"/>
      <c r="J31" s="3">
        <f t="shared" si="3"/>
        <v>0</v>
      </c>
      <c r="K31" s="3">
        <f t="shared" si="4"/>
        <v>0</v>
      </c>
    </row>
    <row r="32" spans="1:11" ht="13.5" customHeight="1" outlineLevel="1" x14ac:dyDescent="0.2">
      <c r="A32" s="10" t="s">
        <v>302</v>
      </c>
      <c r="B32" s="61"/>
      <c r="C32" s="17" t="s">
        <v>297</v>
      </c>
      <c r="D32" s="12"/>
      <c r="E32" s="13"/>
      <c r="F32" s="14">
        <f t="shared" si="5"/>
        <v>0</v>
      </c>
      <c r="G32" s="71"/>
      <c r="H32" s="15">
        <f t="shared" si="2"/>
        <v>0</v>
      </c>
      <c r="I32" s="16"/>
      <c r="J32" s="3">
        <f t="shared" si="3"/>
        <v>0</v>
      </c>
      <c r="K32" s="3">
        <f t="shared" si="4"/>
        <v>0</v>
      </c>
    </row>
    <row r="33" spans="1:11" ht="13.5" customHeight="1" outlineLevel="1" x14ac:dyDescent="0.2">
      <c r="A33" s="10" t="s">
        <v>293</v>
      </c>
      <c r="B33" s="61"/>
      <c r="C33" s="17" t="s">
        <v>262</v>
      </c>
      <c r="D33" s="12"/>
      <c r="E33" s="13"/>
      <c r="F33" s="14">
        <f t="shared" si="5"/>
        <v>0</v>
      </c>
      <c r="G33" s="71"/>
      <c r="H33" s="15">
        <f t="shared" si="2"/>
        <v>0</v>
      </c>
      <c r="I33" s="16"/>
      <c r="J33" s="3">
        <f t="shared" si="3"/>
        <v>0</v>
      </c>
      <c r="K33" s="3">
        <f t="shared" si="4"/>
        <v>0</v>
      </c>
    </row>
    <row r="34" spans="1:11" ht="13.5" customHeight="1" outlineLevel="1" x14ac:dyDescent="0.2">
      <c r="A34" s="10" t="s">
        <v>294</v>
      </c>
      <c r="B34" s="61"/>
      <c r="C34" s="17" t="s">
        <v>29</v>
      </c>
      <c r="D34" s="12"/>
      <c r="E34" s="13"/>
      <c r="F34" s="14">
        <f t="shared" si="5"/>
        <v>0</v>
      </c>
      <c r="G34" s="71"/>
      <c r="H34" s="15">
        <f t="shared" si="2"/>
        <v>0</v>
      </c>
      <c r="I34" s="16"/>
      <c r="J34" s="3">
        <f t="shared" si="3"/>
        <v>0</v>
      </c>
      <c r="K34" s="3">
        <f t="shared" si="4"/>
        <v>0</v>
      </c>
    </row>
    <row r="35" spans="1:11" ht="13.5" customHeight="1" outlineLevel="1" x14ac:dyDescent="0.2">
      <c r="A35" s="18" t="s">
        <v>295</v>
      </c>
      <c r="B35" s="60"/>
      <c r="C35" s="19" t="s">
        <v>30</v>
      </c>
      <c r="D35" s="20"/>
      <c r="E35" s="21"/>
      <c r="F35" s="14">
        <f t="shared" si="5"/>
        <v>0</v>
      </c>
      <c r="G35" s="71"/>
      <c r="H35" s="15">
        <f t="shared" si="2"/>
        <v>0</v>
      </c>
      <c r="I35" s="16"/>
      <c r="J35" s="3">
        <f t="shared" si="3"/>
        <v>0</v>
      </c>
      <c r="K35" s="3">
        <f t="shared" si="4"/>
        <v>0</v>
      </c>
    </row>
    <row r="36" spans="1:11" ht="13.5" customHeight="1" outlineLevel="1" x14ac:dyDescent="0.2">
      <c r="A36" s="18" t="s">
        <v>296</v>
      </c>
      <c r="B36" s="60"/>
      <c r="C36" s="19" t="s">
        <v>30</v>
      </c>
      <c r="D36" s="20"/>
      <c r="E36" s="21"/>
      <c r="F36" s="14">
        <f t="shared" si="5"/>
        <v>0</v>
      </c>
      <c r="G36" s="71"/>
      <c r="H36" s="15">
        <f t="shared" si="2"/>
        <v>0</v>
      </c>
      <c r="I36" s="22"/>
      <c r="J36" s="3">
        <f t="shared" si="3"/>
        <v>0</v>
      </c>
      <c r="K36" s="3">
        <f t="shared" si="4"/>
        <v>0</v>
      </c>
    </row>
    <row r="37" spans="1:11" ht="13.5" customHeight="1" x14ac:dyDescent="0.2">
      <c r="A37" s="96" t="s">
        <v>31</v>
      </c>
      <c r="B37" s="97"/>
      <c r="C37" s="103" t="s">
        <v>32</v>
      </c>
      <c r="D37" s="98"/>
      <c r="E37" s="99"/>
      <c r="F37" s="55">
        <f t="shared" si="5"/>
        <v>0</v>
      </c>
      <c r="G37" s="94" t="str">
        <f>IFERROR(F37/$F$46,"0,00 %")</f>
        <v>0,00 %</v>
      </c>
      <c r="H37" s="54">
        <f t="shared" si="2"/>
        <v>0</v>
      </c>
      <c r="I37" s="54"/>
      <c r="J37" s="3">
        <f t="shared" si="3"/>
        <v>0</v>
      </c>
      <c r="K37" s="3">
        <f t="shared" si="4"/>
        <v>0</v>
      </c>
    </row>
    <row r="38" spans="1:11" s="105" customFormat="1" ht="13.5" customHeight="1" x14ac:dyDescent="0.2">
      <c r="A38" s="96" t="s">
        <v>33</v>
      </c>
      <c r="B38" s="97"/>
      <c r="C38" s="103"/>
      <c r="D38" s="98"/>
      <c r="E38" s="51"/>
      <c r="F38" s="55">
        <f>SUM(F39:F42)</f>
        <v>0</v>
      </c>
      <c r="G38" s="94" t="str">
        <f>IFERROR(F38/$F$46,"0,00 %")</f>
        <v>0,00 %</v>
      </c>
      <c r="H38" s="54">
        <f t="shared" si="2"/>
        <v>0</v>
      </c>
      <c r="I38" s="54">
        <f>SUM(I39:I42)</f>
        <v>0</v>
      </c>
      <c r="J38" s="104"/>
      <c r="K38" s="104"/>
    </row>
    <row r="39" spans="1:11" ht="13.5" customHeight="1" outlineLevel="1" x14ac:dyDescent="0.2">
      <c r="A39" s="18" t="s">
        <v>34</v>
      </c>
      <c r="B39" s="60"/>
      <c r="C39" s="19" t="s">
        <v>30</v>
      </c>
      <c r="D39" s="20"/>
      <c r="E39" s="21"/>
      <c r="F39" s="14">
        <f t="shared" si="5"/>
        <v>0</v>
      </c>
      <c r="G39" s="71"/>
      <c r="H39" s="15">
        <f t="shared" si="2"/>
        <v>0</v>
      </c>
      <c r="I39" s="16"/>
      <c r="J39" s="3">
        <f>D39*E39-F39</f>
        <v>0</v>
      </c>
      <c r="K39" s="3">
        <f>(H39+I39)-F39</f>
        <v>0</v>
      </c>
    </row>
    <row r="40" spans="1:11" ht="13.5" customHeight="1" outlineLevel="1" x14ac:dyDescent="0.2">
      <c r="A40" s="18" t="s">
        <v>35</v>
      </c>
      <c r="B40" s="60"/>
      <c r="C40" s="19" t="s">
        <v>30</v>
      </c>
      <c r="D40" s="20"/>
      <c r="E40" s="21"/>
      <c r="F40" s="14">
        <f t="shared" si="5"/>
        <v>0</v>
      </c>
      <c r="G40" s="71"/>
      <c r="H40" s="15">
        <f t="shared" si="2"/>
        <v>0</v>
      </c>
      <c r="I40" s="16"/>
      <c r="J40" s="3">
        <f>D40*E40-F40</f>
        <v>0</v>
      </c>
      <c r="K40" s="3">
        <f>(H40+I40)-F40</f>
        <v>0</v>
      </c>
    </row>
    <row r="41" spans="1:11" ht="13.5" customHeight="1" outlineLevel="1" x14ac:dyDescent="0.2">
      <c r="A41" s="18" t="s">
        <v>36</v>
      </c>
      <c r="B41" s="60"/>
      <c r="C41" s="19" t="s">
        <v>37</v>
      </c>
      <c r="D41" s="20"/>
      <c r="E41" s="21"/>
      <c r="F41" s="14">
        <f t="shared" si="5"/>
        <v>0</v>
      </c>
      <c r="G41" s="71"/>
      <c r="H41" s="15">
        <f t="shared" si="2"/>
        <v>0</v>
      </c>
      <c r="I41" s="16"/>
      <c r="J41" s="3">
        <f>D41*E41-F41</f>
        <v>0</v>
      </c>
      <c r="K41" s="3">
        <f>(H41+I41)-F41</f>
        <v>0</v>
      </c>
    </row>
    <row r="42" spans="1:11" ht="13.5" customHeight="1" outlineLevel="1" x14ac:dyDescent="0.2">
      <c r="A42" s="18" t="s">
        <v>38</v>
      </c>
      <c r="B42" s="60"/>
      <c r="C42" s="19" t="s">
        <v>30</v>
      </c>
      <c r="D42" s="20"/>
      <c r="E42" s="21"/>
      <c r="F42" s="14">
        <f t="shared" si="5"/>
        <v>0</v>
      </c>
      <c r="G42" s="71"/>
      <c r="H42" s="15">
        <f t="shared" si="2"/>
        <v>0</v>
      </c>
      <c r="I42" s="16"/>
      <c r="J42" s="3">
        <f>D42*E42-F42</f>
        <v>0</v>
      </c>
      <c r="K42" s="3">
        <f>(H42+I42)-F42</f>
        <v>0</v>
      </c>
    </row>
    <row r="43" spans="1:11" ht="13.5" customHeight="1" x14ac:dyDescent="0.2">
      <c r="A43" s="109" t="s">
        <v>272</v>
      </c>
      <c r="B43" s="110"/>
      <c r="C43" s="49"/>
      <c r="D43" s="98"/>
      <c r="E43" s="51"/>
      <c r="F43" s="55">
        <f>SUM(F44:F45)</f>
        <v>0</v>
      </c>
      <c r="G43" s="94" t="str">
        <f>IFERROR(F43/$F$46,"0,00 %")</f>
        <v>0,00 %</v>
      </c>
      <c r="H43" s="54">
        <f t="shared" si="2"/>
        <v>0</v>
      </c>
      <c r="I43" s="54">
        <f>SUM(I44:I45)</f>
        <v>0</v>
      </c>
      <c r="J43" s="3"/>
      <c r="K43" s="3"/>
    </row>
    <row r="44" spans="1:11" ht="13.5" customHeight="1" outlineLevel="1" x14ac:dyDescent="0.2">
      <c r="A44" s="106" t="s">
        <v>39</v>
      </c>
      <c r="B44" s="107"/>
      <c r="C44" s="19" t="s">
        <v>40</v>
      </c>
      <c r="D44" s="20"/>
      <c r="E44" s="21"/>
      <c r="F44" s="14">
        <f t="shared" si="5"/>
        <v>0</v>
      </c>
      <c r="G44" s="47"/>
      <c r="H44" s="15">
        <f t="shared" si="2"/>
        <v>0</v>
      </c>
      <c r="I44" s="16"/>
      <c r="J44" s="3">
        <f>D44*E44-F44</f>
        <v>0</v>
      </c>
      <c r="K44" s="3">
        <f>(H44+I44)-F44</f>
        <v>0</v>
      </c>
    </row>
    <row r="45" spans="1:11" ht="13.5" customHeight="1" outlineLevel="1" x14ac:dyDescent="0.2">
      <c r="A45" s="106" t="s">
        <v>41</v>
      </c>
      <c r="B45" s="107"/>
      <c r="C45" s="19" t="s">
        <v>40</v>
      </c>
      <c r="D45" s="20"/>
      <c r="E45" s="21"/>
      <c r="F45" s="14">
        <f t="shared" si="5"/>
        <v>0</v>
      </c>
      <c r="G45" s="47"/>
      <c r="H45" s="15">
        <f t="shared" si="2"/>
        <v>0</v>
      </c>
      <c r="I45" s="22"/>
      <c r="J45" s="3">
        <f>D45*E45-F45</f>
        <v>0</v>
      </c>
      <c r="K45" s="3">
        <f>(H45+I45)-F45</f>
        <v>0</v>
      </c>
    </row>
    <row r="46" spans="1:11" s="80" customFormat="1" ht="13.5" customHeight="1" thickBot="1" x14ac:dyDescent="0.25">
      <c r="A46" s="73" t="s">
        <v>42</v>
      </c>
      <c r="B46" s="74"/>
      <c r="C46" s="75"/>
      <c r="D46" s="76"/>
      <c r="E46" s="123"/>
      <c r="F46" s="102">
        <f>SUM(F29,F37,F38,F43)</f>
        <v>0</v>
      </c>
      <c r="G46" s="101" t="str">
        <f>IFERROR(F46/$F$404,"0,00 %")</f>
        <v>0,00 %</v>
      </c>
      <c r="H46" s="77">
        <f>SUM(H43,H38,H37,H29)</f>
        <v>0</v>
      </c>
      <c r="I46" s="124">
        <f>SUM(I43,I38,I37,I29)</f>
        <v>0</v>
      </c>
      <c r="J46" s="79"/>
      <c r="K46" s="79"/>
    </row>
    <row r="47" spans="1:11" ht="10.5" customHeight="1" thickBot="1" x14ac:dyDescent="0.25">
      <c r="A47" s="6"/>
      <c r="B47" s="58"/>
      <c r="C47" s="7"/>
      <c r="D47" s="8"/>
      <c r="E47" s="37"/>
      <c r="F47" s="9"/>
      <c r="G47" s="9"/>
      <c r="H47" s="8"/>
      <c r="I47" s="8"/>
      <c r="J47" s="3"/>
      <c r="K47" s="3"/>
    </row>
    <row r="48" spans="1:11" ht="38.1" customHeight="1" x14ac:dyDescent="0.2">
      <c r="A48" s="81" t="s">
        <v>361</v>
      </c>
      <c r="B48" s="82"/>
      <c r="C48" s="83"/>
      <c r="D48" s="84"/>
      <c r="E48" s="119"/>
      <c r="F48" s="85"/>
      <c r="G48" s="86"/>
      <c r="H48" s="87"/>
      <c r="I48" s="87"/>
      <c r="J48" s="3"/>
      <c r="K48" s="3"/>
    </row>
    <row r="49" spans="1:11" ht="13.5" customHeight="1" x14ac:dyDescent="0.2">
      <c r="A49" s="43" t="s">
        <v>356</v>
      </c>
      <c r="B49" s="64"/>
      <c r="C49" s="44"/>
      <c r="D49" s="45"/>
      <c r="E49" s="46"/>
      <c r="F49" s="55">
        <f>SUM(F50:F52)</f>
        <v>0</v>
      </c>
      <c r="G49" s="94" t="str">
        <f>IFERROR(F49/$F$60,"0,00 %")</f>
        <v>0,00 %</v>
      </c>
      <c r="H49" s="54">
        <f t="shared" ref="H49:H59" si="6">F49-(SUM(I49:I49))</f>
        <v>0</v>
      </c>
      <c r="I49" s="54">
        <f>SUM(I50:I52)</f>
        <v>0</v>
      </c>
      <c r="J49" s="3"/>
      <c r="K49" s="3"/>
    </row>
    <row r="50" spans="1:11" ht="13.5" customHeight="1" outlineLevel="1" x14ac:dyDescent="0.2">
      <c r="A50" s="111" t="s">
        <v>43</v>
      </c>
      <c r="B50" s="63"/>
      <c r="C50" s="24" t="s">
        <v>44</v>
      </c>
      <c r="D50" s="25"/>
      <c r="E50" s="26"/>
      <c r="F50" s="14">
        <f t="shared" ref="F50:F55" si="7">D50*E50</f>
        <v>0</v>
      </c>
      <c r="G50" s="72"/>
      <c r="H50" s="15">
        <f t="shared" si="6"/>
        <v>0</v>
      </c>
      <c r="I50" s="16"/>
      <c r="J50" s="3">
        <f>D50*E50-F50</f>
        <v>0</v>
      </c>
      <c r="K50" s="3">
        <f>(H50+I50)-F50</f>
        <v>0</v>
      </c>
    </row>
    <row r="51" spans="1:11" ht="13.5" customHeight="1" outlineLevel="1" x14ac:dyDescent="0.2">
      <c r="A51" s="111" t="s">
        <v>45</v>
      </c>
      <c r="B51" s="63"/>
      <c r="C51" s="24" t="s">
        <v>44</v>
      </c>
      <c r="D51" s="25"/>
      <c r="E51" s="26"/>
      <c r="F51" s="14">
        <f t="shared" si="7"/>
        <v>0</v>
      </c>
      <c r="G51" s="72"/>
      <c r="H51" s="15">
        <f t="shared" si="6"/>
        <v>0</v>
      </c>
      <c r="I51" s="16"/>
      <c r="J51" s="3">
        <f>D51*E51-F51</f>
        <v>0</v>
      </c>
      <c r="K51" s="3">
        <f>(H51+I51)-F51</f>
        <v>0</v>
      </c>
    </row>
    <row r="52" spans="1:11" ht="13.5" customHeight="1" outlineLevel="1" x14ac:dyDescent="0.2">
      <c r="A52" s="23" t="s">
        <v>46</v>
      </c>
      <c r="B52" s="63"/>
      <c r="C52" s="24"/>
      <c r="D52" s="25"/>
      <c r="E52" s="26"/>
      <c r="F52" s="14">
        <f t="shared" si="7"/>
        <v>0</v>
      </c>
      <c r="G52" s="72"/>
      <c r="H52" s="15">
        <f t="shared" si="6"/>
        <v>0</v>
      </c>
      <c r="I52" s="16"/>
      <c r="J52" s="3">
        <f>D52*E52-F52</f>
        <v>0</v>
      </c>
      <c r="K52" s="3">
        <f>(H52+I52)-F52</f>
        <v>0</v>
      </c>
    </row>
    <row r="53" spans="1:11" ht="13.5" customHeight="1" x14ac:dyDescent="0.2">
      <c r="A53" s="43" t="s">
        <v>270</v>
      </c>
      <c r="B53" s="64"/>
      <c r="C53" s="44"/>
      <c r="D53" s="45"/>
      <c r="E53" s="46"/>
      <c r="F53" s="55">
        <f>SUM(F54:F55)</f>
        <v>0</v>
      </c>
      <c r="G53" s="94" t="str">
        <f>IFERROR(F53/$F$60,"0,00 %")</f>
        <v>0,00 %</v>
      </c>
      <c r="H53" s="54">
        <f t="shared" si="6"/>
        <v>0</v>
      </c>
      <c r="I53" s="54">
        <f>SUM(I54:I55)</f>
        <v>0</v>
      </c>
      <c r="J53" s="3"/>
      <c r="K53" s="3"/>
    </row>
    <row r="54" spans="1:11" ht="13.5" customHeight="1" outlineLevel="1" x14ac:dyDescent="0.2">
      <c r="A54" s="23" t="s">
        <v>268</v>
      </c>
      <c r="B54" s="63"/>
      <c r="C54" s="24" t="s">
        <v>47</v>
      </c>
      <c r="D54" s="25"/>
      <c r="E54" s="26"/>
      <c r="F54" s="14">
        <f t="shared" si="7"/>
        <v>0</v>
      </c>
      <c r="G54" s="72"/>
      <c r="H54" s="15">
        <f t="shared" si="6"/>
        <v>0</v>
      </c>
      <c r="I54" s="16"/>
      <c r="J54" s="3">
        <f>D54*E54-F54</f>
        <v>0</v>
      </c>
      <c r="K54" s="3">
        <f>(H54+I54)-F54</f>
        <v>0</v>
      </c>
    </row>
    <row r="55" spans="1:11" ht="13.5" customHeight="1" outlineLevel="1" x14ac:dyDescent="0.2">
      <c r="A55" s="23" t="s">
        <v>269</v>
      </c>
      <c r="B55" s="63"/>
      <c r="C55" s="24"/>
      <c r="D55" s="25"/>
      <c r="E55" s="26"/>
      <c r="F55" s="14">
        <f t="shared" si="7"/>
        <v>0</v>
      </c>
      <c r="G55" s="72"/>
      <c r="H55" s="15">
        <f t="shared" si="6"/>
        <v>0</v>
      </c>
      <c r="I55" s="16"/>
      <c r="J55" s="3">
        <f>D55*E55-F55</f>
        <v>0</v>
      </c>
      <c r="K55" s="3">
        <f>(H55+I55)-F55</f>
        <v>0</v>
      </c>
    </row>
    <row r="56" spans="1:11" ht="13.5" customHeight="1" x14ac:dyDescent="0.2">
      <c r="A56" s="43" t="s">
        <v>48</v>
      </c>
      <c r="B56" s="64"/>
      <c r="C56" s="44"/>
      <c r="D56" s="45"/>
      <c r="E56" s="46"/>
      <c r="F56" s="55">
        <f>SUM(F57:F59)</f>
        <v>0</v>
      </c>
      <c r="G56" s="94" t="str">
        <f>IFERROR(F56/$F$60,"0,00 %")</f>
        <v>0,00 %</v>
      </c>
      <c r="H56" s="54">
        <f t="shared" si="6"/>
        <v>0</v>
      </c>
      <c r="I56" s="54">
        <f>SUM(I57:I59)</f>
        <v>0</v>
      </c>
      <c r="J56" s="3"/>
      <c r="K56" s="3"/>
    </row>
    <row r="57" spans="1:11" ht="13.5" customHeight="1" outlineLevel="1" x14ac:dyDescent="0.2">
      <c r="A57" s="10" t="s">
        <v>49</v>
      </c>
      <c r="B57" s="63"/>
      <c r="C57" s="24" t="s">
        <v>37</v>
      </c>
      <c r="D57" s="25"/>
      <c r="E57" s="26"/>
      <c r="F57" s="14">
        <f>D57*E57</f>
        <v>0</v>
      </c>
      <c r="G57" s="72"/>
      <c r="H57" s="15">
        <f t="shared" si="6"/>
        <v>0</v>
      </c>
      <c r="I57" s="16"/>
      <c r="J57" s="3">
        <f>D57*E57-F57</f>
        <v>0</v>
      </c>
      <c r="K57" s="3">
        <f>(H57+I57)-F57</f>
        <v>0</v>
      </c>
    </row>
    <row r="58" spans="1:11" ht="13.5" customHeight="1" outlineLevel="1" x14ac:dyDescent="0.2">
      <c r="A58" s="10" t="s">
        <v>50</v>
      </c>
      <c r="B58" s="61"/>
      <c r="C58" s="17" t="s">
        <v>51</v>
      </c>
      <c r="D58" s="12"/>
      <c r="E58" s="13"/>
      <c r="F58" s="14">
        <f>D58*E58</f>
        <v>0</v>
      </c>
      <c r="G58" s="71"/>
      <c r="H58" s="15">
        <f t="shared" si="6"/>
        <v>0</v>
      </c>
      <c r="I58" s="16"/>
      <c r="J58" s="3">
        <f>D58*E58-F58</f>
        <v>0</v>
      </c>
      <c r="K58" s="3">
        <f>(H58+I58)-F58</f>
        <v>0</v>
      </c>
    </row>
    <row r="59" spans="1:11" ht="13.5" customHeight="1" outlineLevel="1" x14ac:dyDescent="0.2">
      <c r="A59" s="112" t="s">
        <v>52</v>
      </c>
      <c r="B59" s="113"/>
      <c r="C59" s="114"/>
      <c r="D59" s="115"/>
      <c r="E59" s="116"/>
      <c r="F59" s="27">
        <f>D59*E59</f>
        <v>0</v>
      </c>
      <c r="G59" s="72"/>
      <c r="H59" s="120">
        <f t="shared" si="6"/>
        <v>0</v>
      </c>
      <c r="I59" s="22"/>
      <c r="J59" s="3">
        <f>D59*E59-F59</f>
        <v>0</v>
      </c>
      <c r="K59" s="3">
        <f>(H59+I59)-F59</f>
        <v>0</v>
      </c>
    </row>
    <row r="60" spans="1:11" ht="13.5" customHeight="1" thickBot="1" x14ac:dyDescent="0.25">
      <c r="A60" s="73" t="s">
        <v>357</v>
      </c>
      <c r="B60" s="74"/>
      <c r="C60" s="75"/>
      <c r="D60" s="76"/>
      <c r="E60" s="123"/>
      <c r="F60" s="102">
        <f>SUM(F49,F53,F56)</f>
        <v>0</v>
      </c>
      <c r="G60" s="101" t="str">
        <f>IFERROR(F60/$F$404,"0,00 %")</f>
        <v>0,00 %</v>
      </c>
      <c r="H60" s="77">
        <f>SUM(H56,H53,H49)</f>
        <v>0</v>
      </c>
      <c r="I60" s="124">
        <f>SUM(I56,I53,I49)</f>
        <v>0</v>
      </c>
      <c r="J60" s="3"/>
      <c r="K60" s="3"/>
    </row>
    <row r="61" spans="1:11" ht="10.5" customHeight="1" thickBot="1" x14ac:dyDescent="0.25">
      <c r="A61" s="6"/>
      <c r="B61" s="58"/>
      <c r="C61" s="7"/>
      <c r="D61" s="8"/>
      <c r="E61" s="37"/>
      <c r="F61" s="9"/>
      <c r="G61" s="9"/>
      <c r="H61" s="8"/>
      <c r="I61" s="8"/>
      <c r="J61" s="3"/>
      <c r="K61" s="3"/>
    </row>
    <row r="62" spans="1:11" ht="33" customHeight="1" x14ac:dyDescent="0.2">
      <c r="A62" s="81" t="s">
        <v>352</v>
      </c>
      <c r="B62" s="82"/>
      <c r="C62" s="117"/>
      <c r="D62" s="118"/>
      <c r="E62" s="119"/>
      <c r="F62" s="85"/>
      <c r="G62" s="86"/>
      <c r="H62" s="87"/>
      <c r="I62" s="87"/>
      <c r="J62" s="3"/>
      <c r="K62" s="3"/>
    </row>
    <row r="63" spans="1:11" ht="13.5" customHeight="1" x14ac:dyDescent="0.2">
      <c r="A63" s="48" t="s">
        <v>53</v>
      </c>
      <c r="B63" s="56"/>
      <c r="C63" s="49"/>
      <c r="D63" s="50"/>
      <c r="E63" s="51"/>
      <c r="F63" s="55">
        <f>SUM(F64:F67)</f>
        <v>0</v>
      </c>
      <c r="G63" s="94" t="str">
        <f>IFERROR(F63/$F$77,"0,00 %")</f>
        <v>0,00 %</v>
      </c>
      <c r="H63" s="54">
        <f t="shared" ref="H63:H76" si="8">F63-(SUM(I63:I63))</f>
        <v>0</v>
      </c>
      <c r="I63" s="54">
        <f>SUM(I64:I67)</f>
        <v>0</v>
      </c>
      <c r="J63" s="3"/>
      <c r="K63" s="3"/>
    </row>
    <row r="64" spans="1:11" ht="13.5" customHeight="1" outlineLevel="1" x14ac:dyDescent="0.2">
      <c r="A64" s="10" t="s">
        <v>54</v>
      </c>
      <c r="B64" s="61"/>
      <c r="C64" s="17" t="s">
        <v>10</v>
      </c>
      <c r="D64" s="12"/>
      <c r="E64" s="13"/>
      <c r="F64" s="14">
        <f>D64*E64</f>
        <v>0</v>
      </c>
      <c r="G64" s="71"/>
      <c r="H64" s="15">
        <f t="shared" si="8"/>
        <v>0</v>
      </c>
      <c r="I64" s="16"/>
      <c r="J64" s="3">
        <f>D64*E64-F64</f>
        <v>0</v>
      </c>
      <c r="K64" s="3">
        <f>(H64+I64)-F64</f>
        <v>0</v>
      </c>
    </row>
    <row r="65" spans="1:11" ht="13.5" customHeight="1" outlineLevel="1" x14ac:dyDescent="0.2">
      <c r="A65" s="10" t="s">
        <v>287</v>
      </c>
      <c r="B65" s="61"/>
      <c r="C65" s="17" t="s">
        <v>290</v>
      </c>
      <c r="D65" s="12"/>
      <c r="E65" s="13"/>
      <c r="F65" s="14">
        <f>D65*E65</f>
        <v>0</v>
      </c>
      <c r="G65" s="71"/>
      <c r="H65" s="15">
        <f t="shared" si="8"/>
        <v>0</v>
      </c>
      <c r="I65" s="16"/>
      <c r="J65" s="3">
        <f>D65*E65-F65</f>
        <v>0</v>
      </c>
      <c r="K65" s="3">
        <f>(H65+I65)-F65</f>
        <v>0</v>
      </c>
    </row>
    <row r="66" spans="1:11" ht="13.5" customHeight="1" outlineLevel="1" x14ac:dyDescent="0.2">
      <c r="A66" s="10" t="s">
        <v>288</v>
      </c>
      <c r="B66" s="61"/>
      <c r="C66" s="17" t="s">
        <v>290</v>
      </c>
      <c r="D66" s="12"/>
      <c r="E66" s="13"/>
      <c r="F66" s="14">
        <f>D66*E66</f>
        <v>0</v>
      </c>
      <c r="G66" s="71"/>
      <c r="H66" s="15">
        <f t="shared" si="8"/>
        <v>0</v>
      </c>
      <c r="I66" s="16"/>
      <c r="J66" s="3">
        <f>D66*E66-F66</f>
        <v>0</v>
      </c>
      <c r="K66" s="3">
        <f>(H66+I66)-F66</f>
        <v>0</v>
      </c>
    </row>
    <row r="67" spans="1:11" ht="13.5" customHeight="1" outlineLevel="1" x14ac:dyDescent="0.2">
      <c r="A67" s="10" t="s">
        <v>55</v>
      </c>
      <c r="B67" s="61"/>
      <c r="C67" s="17"/>
      <c r="D67" s="12"/>
      <c r="E67" s="13"/>
      <c r="F67" s="14">
        <f>D67*E67</f>
        <v>0</v>
      </c>
      <c r="G67" s="71"/>
      <c r="H67" s="15">
        <f t="shared" si="8"/>
        <v>0</v>
      </c>
      <c r="I67" s="16"/>
      <c r="J67" s="3">
        <f>D67*E67-F67</f>
        <v>0</v>
      </c>
      <c r="K67" s="3">
        <f>(H67+I67)-F67</f>
        <v>0</v>
      </c>
    </row>
    <row r="68" spans="1:11" ht="13.5" customHeight="1" x14ac:dyDescent="0.2">
      <c r="A68" s="48" t="s">
        <v>56</v>
      </c>
      <c r="B68" s="56"/>
      <c r="C68" s="49"/>
      <c r="D68" s="50"/>
      <c r="E68" s="51"/>
      <c r="F68" s="55">
        <f>SUM(F69:F71)</f>
        <v>0</v>
      </c>
      <c r="G68" s="94" t="str">
        <f>IFERROR(F68/$F$77,"0,00 %")</f>
        <v>0,00 %</v>
      </c>
      <c r="H68" s="54">
        <f t="shared" si="8"/>
        <v>0</v>
      </c>
      <c r="I68" s="54">
        <f>SUM(I69:I71)</f>
        <v>0</v>
      </c>
      <c r="J68" s="3"/>
      <c r="K68" s="3"/>
    </row>
    <row r="69" spans="1:11" ht="13.5" customHeight="1" outlineLevel="1" x14ac:dyDescent="0.2">
      <c r="A69" s="10" t="s">
        <v>57</v>
      </c>
      <c r="B69" s="61"/>
      <c r="C69" s="17" t="s">
        <v>10</v>
      </c>
      <c r="D69" s="12"/>
      <c r="E69" s="13"/>
      <c r="F69" s="14">
        <f>D69*E69</f>
        <v>0</v>
      </c>
      <c r="G69" s="71"/>
      <c r="H69" s="15">
        <f t="shared" si="8"/>
        <v>0</v>
      </c>
      <c r="I69" s="16"/>
      <c r="J69" s="3">
        <f>D69*E69-F69</f>
        <v>0</v>
      </c>
      <c r="K69" s="3">
        <f>(H69+I69)-F69</f>
        <v>0</v>
      </c>
    </row>
    <row r="70" spans="1:11" ht="13.5" customHeight="1" outlineLevel="1" x14ac:dyDescent="0.2">
      <c r="A70" s="10" t="s">
        <v>58</v>
      </c>
      <c r="B70" s="61"/>
      <c r="C70" s="17" t="s">
        <v>10</v>
      </c>
      <c r="D70" s="12"/>
      <c r="E70" s="13"/>
      <c r="F70" s="14">
        <f>D70*E70</f>
        <v>0</v>
      </c>
      <c r="G70" s="71"/>
      <c r="H70" s="15">
        <f t="shared" si="8"/>
        <v>0</v>
      </c>
      <c r="I70" s="16"/>
      <c r="J70" s="3">
        <f>D70*E70-F70</f>
        <v>0</v>
      </c>
      <c r="K70" s="3">
        <f>(H70+I70)-F70</f>
        <v>0</v>
      </c>
    </row>
    <row r="71" spans="1:11" ht="13.5" customHeight="1" outlineLevel="1" x14ac:dyDescent="0.2">
      <c r="A71" s="10" t="s">
        <v>59</v>
      </c>
      <c r="B71" s="61"/>
      <c r="C71" s="17"/>
      <c r="D71" s="12"/>
      <c r="E71" s="13"/>
      <c r="F71" s="14">
        <f>D71*E71</f>
        <v>0</v>
      </c>
      <c r="G71" s="71"/>
      <c r="H71" s="15">
        <f t="shared" si="8"/>
        <v>0</v>
      </c>
      <c r="I71" s="16"/>
      <c r="J71" s="3">
        <f>D71*E71-F71</f>
        <v>0</v>
      </c>
      <c r="K71" s="3">
        <f>(H71+I71)-F71</f>
        <v>0</v>
      </c>
    </row>
    <row r="72" spans="1:11" ht="13.5" customHeight="1" x14ac:dyDescent="0.2">
      <c r="A72" s="48" t="s">
        <v>273</v>
      </c>
      <c r="B72" s="56"/>
      <c r="C72" s="49"/>
      <c r="D72" s="50"/>
      <c r="E72" s="51"/>
      <c r="F72" s="55">
        <f>SUM(F73:F76)</f>
        <v>0</v>
      </c>
      <c r="G72" s="94" t="str">
        <f>IFERROR(F72/$F$77,"0,00 %")</f>
        <v>0,00 %</v>
      </c>
      <c r="H72" s="54">
        <f t="shared" si="8"/>
        <v>0</v>
      </c>
      <c r="I72" s="54">
        <f>SUM(I73:I76)</f>
        <v>0</v>
      </c>
      <c r="J72" s="3"/>
      <c r="K72" s="3"/>
    </row>
    <row r="73" spans="1:11" ht="13.5" customHeight="1" outlineLevel="1" x14ac:dyDescent="0.2">
      <c r="A73" s="18" t="s">
        <v>274</v>
      </c>
      <c r="B73" s="60"/>
      <c r="C73" s="19" t="s">
        <v>47</v>
      </c>
      <c r="D73" s="20"/>
      <c r="E73" s="21"/>
      <c r="F73" s="14">
        <f>D73*E73</f>
        <v>0</v>
      </c>
      <c r="G73" s="71"/>
      <c r="H73" s="15">
        <f t="shared" si="8"/>
        <v>0</v>
      </c>
      <c r="I73" s="16"/>
      <c r="J73" s="3">
        <f>D73*E73-F73</f>
        <v>0</v>
      </c>
      <c r="K73" s="3">
        <f>(H73+I73)-F73</f>
        <v>0</v>
      </c>
    </row>
    <row r="74" spans="1:11" ht="13.5" customHeight="1" outlineLevel="1" x14ac:dyDescent="0.2">
      <c r="A74" s="18" t="s">
        <v>275</v>
      </c>
      <c r="B74" s="60"/>
      <c r="C74" s="19" t="s">
        <v>47</v>
      </c>
      <c r="D74" s="20"/>
      <c r="E74" s="21"/>
      <c r="F74" s="14">
        <f>D74*E74</f>
        <v>0</v>
      </c>
      <c r="G74" s="71"/>
      <c r="H74" s="15">
        <f t="shared" si="8"/>
        <v>0</v>
      </c>
      <c r="I74" s="16"/>
      <c r="J74" s="3">
        <f>D74*E74-F74</f>
        <v>0</v>
      </c>
      <c r="K74" s="3">
        <f>(H74+I74)-F74</f>
        <v>0</v>
      </c>
    </row>
    <row r="75" spans="1:11" ht="13.5" customHeight="1" outlineLevel="1" x14ac:dyDescent="0.2">
      <c r="A75" s="18" t="s">
        <v>276</v>
      </c>
      <c r="B75" s="60"/>
      <c r="C75" s="19" t="s">
        <v>60</v>
      </c>
      <c r="D75" s="20"/>
      <c r="E75" s="21"/>
      <c r="F75" s="14">
        <f>D75*E75</f>
        <v>0</v>
      </c>
      <c r="G75" s="71"/>
      <c r="H75" s="15">
        <f t="shared" si="8"/>
        <v>0</v>
      </c>
      <c r="I75" s="16"/>
      <c r="J75" s="3">
        <f>D75*E75-F75</f>
        <v>0</v>
      </c>
      <c r="K75" s="3">
        <f>(H75+I75)-F75</f>
        <v>0</v>
      </c>
    </row>
    <row r="76" spans="1:11" ht="13.5" customHeight="1" outlineLevel="1" x14ac:dyDescent="0.2">
      <c r="A76" s="18" t="s">
        <v>277</v>
      </c>
      <c r="B76" s="60"/>
      <c r="C76" s="19"/>
      <c r="D76" s="20"/>
      <c r="E76" s="21"/>
      <c r="F76" s="14">
        <f>D76*E76</f>
        <v>0</v>
      </c>
      <c r="G76" s="71"/>
      <c r="H76" s="15">
        <f t="shared" si="8"/>
        <v>0</v>
      </c>
      <c r="I76" s="16"/>
      <c r="J76" s="3">
        <f>D76*E76-F76</f>
        <v>0</v>
      </c>
      <c r="K76" s="3">
        <f>(H76+I76)-F76</f>
        <v>0</v>
      </c>
    </row>
    <row r="77" spans="1:11" ht="13.5" customHeight="1" thickBot="1" x14ac:dyDescent="0.25">
      <c r="A77" s="73" t="s">
        <v>61</v>
      </c>
      <c r="B77" s="74"/>
      <c r="C77" s="121"/>
      <c r="D77" s="122"/>
      <c r="E77" s="123"/>
      <c r="F77" s="102">
        <f>SUM(F63,F68,F72)</f>
        <v>0</v>
      </c>
      <c r="G77" s="101" t="str">
        <f>IFERROR(F77/$F$404,"0,00 %")</f>
        <v>0,00 %</v>
      </c>
      <c r="H77" s="77">
        <f>SUM(H72,H68,H63)</f>
        <v>0</v>
      </c>
      <c r="I77" s="77">
        <f t="shared" ref="I77" si="9">SUM(I72,I68,I63)</f>
        <v>0</v>
      </c>
      <c r="J77" s="3"/>
      <c r="K77" s="3"/>
    </row>
    <row r="78" spans="1:11" ht="10.5" customHeight="1" thickBot="1" x14ac:dyDescent="0.25">
      <c r="A78" s="6"/>
      <c r="B78" s="58"/>
      <c r="C78" s="7"/>
      <c r="D78" s="8"/>
      <c r="E78" s="37"/>
      <c r="F78" s="9"/>
      <c r="G78" s="9"/>
      <c r="H78" s="8"/>
      <c r="I78" s="8"/>
      <c r="J78" s="3"/>
      <c r="K78" s="3"/>
    </row>
    <row r="79" spans="1:11" ht="54.95" customHeight="1" thickBot="1" x14ac:dyDescent="0.25">
      <c r="A79" s="81" t="s">
        <v>358</v>
      </c>
      <c r="B79" s="82"/>
      <c r="C79" s="83"/>
      <c r="D79" s="84"/>
      <c r="E79" s="119"/>
      <c r="F79" s="85"/>
      <c r="G79" s="86"/>
      <c r="H79" s="87"/>
      <c r="I79" s="87"/>
      <c r="J79" s="3"/>
      <c r="K79" s="3"/>
    </row>
    <row r="80" spans="1:11" ht="20.25" customHeight="1" x14ac:dyDescent="0.2">
      <c r="A80" s="159" t="s">
        <v>327</v>
      </c>
      <c r="B80" s="171"/>
      <c r="C80" s="172"/>
      <c r="D80" s="173"/>
      <c r="E80" s="174"/>
      <c r="F80" s="175">
        <f>SUM(F81,F85)</f>
        <v>0</v>
      </c>
      <c r="G80" s="176" t="str">
        <f>IFERROR(F80/$F$203,"0,00 %")</f>
        <v>0,00 %</v>
      </c>
      <c r="H80" s="177">
        <f t="shared" ref="H80:H111" si="10">F80-(SUM(I80:I80))</f>
        <v>0</v>
      </c>
      <c r="I80" s="177">
        <f>SUM(I81,I85)</f>
        <v>0</v>
      </c>
      <c r="J80" s="3"/>
      <c r="K80" s="3"/>
    </row>
    <row r="81" spans="1:11" ht="13.5" customHeight="1" outlineLevel="1" x14ac:dyDescent="0.2">
      <c r="A81" s="96" t="s">
        <v>340</v>
      </c>
      <c r="B81" s="56" t="s">
        <v>9</v>
      </c>
      <c r="C81" s="161"/>
      <c r="D81" s="162"/>
      <c r="E81" s="163"/>
      <c r="F81" s="55">
        <f>SUM(F82:F84)</f>
        <v>0</v>
      </c>
      <c r="G81" s="94"/>
      <c r="H81" s="54">
        <f t="shared" si="10"/>
        <v>0</v>
      </c>
      <c r="I81" s="54">
        <f>SUM(I82:I84)</f>
        <v>0</v>
      </c>
      <c r="J81" s="3"/>
      <c r="K81" s="3"/>
    </row>
    <row r="82" spans="1:11" ht="13.5" customHeight="1" outlineLevel="2" x14ac:dyDescent="0.2">
      <c r="A82" s="10" t="s">
        <v>342</v>
      </c>
      <c r="B82" s="59"/>
      <c r="C82" s="11" t="s">
        <v>62</v>
      </c>
      <c r="D82" s="12"/>
      <c r="E82" s="13"/>
      <c r="F82" s="14">
        <f>D82*E82</f>
        <v>0</v>
      </c>
      <c r="G82" s="95"/>
      <c r="H82" s="15">
        <f t="shared" si="10"/>
        <v>0</v>
      </c>
      <c r="I82" s="15"/>
      <c r="J82" s="3">
        <f>D82*E82-F82</f>
        <v>0</v>
      </c>
      <c r="K82" s="3">
        <f>(H82+I82)-F82</f>
        <v>0</v>
      </c>
    </row>
    <row r="83" spans="1:11" ht="13.5" customHeight="1" outlineLevel="2" x14ac:dyDescent="0.2">
      <c r="A83" s="10" t="s">
        <v>343</v>
      </c>
      <c r="B83" s="59"/>
      <c r="C83" s="11" t="s">
        <v>62</v>
      </c>
      <c r="D83" s="12"/>
      <c r="E83" s="13"/>
      <c r="F83" s="14">
        <f>D83*E83</f>
        <v>0</v>
      </c>
      <c r="G83" s="95"/>
      <c r="H83" s="15">
        <f t="shared" si="10"/>
        <v>0</v>
      </c>
      <c r="I83" s="15"/>
      <c r="J83" s="3">
        <f>D83*E83-F83</f>
        <v>0</v>
      </c>
      <c r="K83" s="3">
        <f>(H83+I83)-F83</f>
        <v>0</v>
      </c>
    </row>
    <row r="84" spans="1:11" ht="13.5" customHeight="1" outlineLevel="2" x14ac:dyDescent="0.2">
      <c r="A84" s="10" t="s">
        <v>344</v>
      </c>
      <c r="B84" s="59"/>
      <c r="C84" s="11" t="s">
        <v>62</v>
      </c>
      <c r="D84" s="12"/>
      <c r="E84" s="13"/>
      <c r="F84" s="14">
        <f>D84*E84</f>
        <v>0</v>
      </c>
      <c r="G84" s="95"/>
      <c r="H84" s="15">
        <f t="shared" si="10"/>
        <v>0</v>
      </c>
      <c r="I84" s="15"/>
      <c r="J84" s="3">
        <f>D84*E84-F84</f>
        <v>0</v>
      </c>
      <c r="K84" s="3">
        <f>(H84+I84)-F84</f>
        <v>0</v>
      </c>
    </row>
    <row r="85" spans="1:11" ht="13.5" customHeight="1" outlineLevel="1" thickBot="1" x14ac:dyDescent="0.25">
      <c r="A85" s="96" t="s">
        <v>341</v>
      </c>
      <c r="B85" s="160"/>
      <c r="C85" s="200" t="s">
        <v>290</v>
      </c>
      <c r="D85" s="162"/>
      <c r="E85" s="163"/>
      <c r="F85" s="55">
        <f>D85*E85</f>
        <v>0</v>
      </c>
      <c r="G85" s="94"/>
      <c r="H85" s="54">
        <f t="shared" si="10"/>
        <v>0</v>
      </c>
      <c r="I85" s="54">
        <v>0</v>
      </c>
      <c r="J85" s="3"/>
      <c r="K85" s="3"/>
    </row>
    <row r="86" spans="1:11" ht="20.25" customHeight="1" x14ac:dyDescent="0.2">
      <c r="A86" s="159" t="s">
        <v>264</v>
      </c>
      <c r="B86" s="171"/>
      <c r="C86" s="172"/>
      <c r="D86" s="173"/>
      <c r="E86" s="174"/>
      <c r="F86" s="175">
        <f>SUM(F87,F90,F93,F96)</f>
        <v>0</v>
      </c>
      <c r="G86" s="176" t="str">
        <f>IFERROR(F86/$F$203,"0,00 %")</f>
        <v>0,00 %</v>
      </c>
      <c r="H86" s="177">
        <f t="shared" si="10"/>
        <v>0</v>
      </c>
      <c r="I86" s="177">
        <f>SUM(I87,I90,I93,I96)</f>
        <v>0</v>
      </c>
      <c r="J86" s="3"/>
      <c r="K86" s="3"/>
    </row>
    <row r="87" spans="1:11" ht="13.5" customHeight="1" outlineLevel="1" x14ac:dyDescent="0.2">
      <c r="A87" s="96" t="s">
        <v>307</v>
      </c>
      <c r="B87" s="160"/>
      <c r="C87" s="161"/>
      <c r="D87" s="162"/>
      <c r="E87" s="163"/>
      <c r="F87" s="55">
        <f>SUM(F88:F89)</f>
        <v>0</v>
      </c>
      <c r="G87" s="94"/>
      <c r="H87" s="54">
        <f t="shared" si="10"/>
        <v>0</v>
      </c>
      <c r="I87" s="54">
        <f>SUM(I88:I89)</f>
        <v>0</v>
      </c>
      <c r="J87" s="3"/>
      <c r="K87" s="3"/>
    </row>
    <row r="88" spans="1:11" ht="13.5" customHeight="1" outlineLevel="2" x14ac:dyDescent="0.2">
      <c r="A88" s="10" t="s">
        <v>322</v>
      </c>
      <c r="B88" s="62"/>
      <c r="C88" s="11" t="s">
        <v>62</v>
      </c>
      <c r="D88" s="12"/>
      <c r="E88" s="13"/>
      <c r="F88" s="14">
        <f>D88*E88</f>
        <v>0</v>
      </c>
      <c r="G88" s="95"/>
      <c r="H88" s="15">
        <f t="shared" si="10"/>
        <v>0</v>
      </c>
      <c r="I88" s="15"/>
      <c r="J88" s="3">
        <f>D88*E88-F88</f>
        <v>0</v>
      </c>
      <c r="K88" s="3">
        <f>(H88+I88)-F88</f>
        <v>0</v>
      </c>
    </row>
    <row r="89" spans="1:11" ht="13.5" customHeight="1" outlineLevel="2" x14ac:dyDescent="0.2">
      <c r="A89" s="10" t="s">
        <v>323</v>
      </c>
      <c r="B89" s="62"/>
      <c r="C89" s="11" t="s">
        <v>62</v>
      </c>
      <c r="D89" s="12"/>
      <c r="E89" s="13"/>
      <c r="F89" s="14">
        <f>D89*E89</f>
        <v>0</v>
      </c>
      <c r="G89" s="95"/>
      <c r="H89" s="15">
        <f t="shared" si="10"/>
        <v>0</v>
      </c>
      <c r="I89" s="15"/>
      <c r="J89" s="3">
        <f>D89*E89-F89</f>
        <v>0</v>
      </c>
      <c r="K89" s="3">
        <f>(H89+I89)-F89</f>
        <v>0</v>
      </c>
    </row>
    <row r="90" spans="1:11" ht="13.5" customHeight="1" outlineLevel="1" x14ac:dyDescent="0.2">
      <c r="A90" s="96" t="s">
        <v>308</v>
      </c>
      <c r="B90" s="160"/>
      <c r="C90" s="161"/>
      <c r="D90" s="162"/>
      <c r="E90" s="163"/>
      <c r="F90" s="55">
        <f>SUM(F91:F92)</f>
        <v>0</v>
      </c>
      <c r="G90" s="94"/>
      <c r="H90" s="54">
        <f t="shared" si="10"/>
        <v>0</v>
      </c>
      <c r="I90" s="54">
        <f>SUM(I91:I92)</f>
        <v>0</v>
      </c>
      <c r="J90" s="3"/>
      <c r="K90" s="3"/>
    </row>
    <row r="91" spans="1:11" ht="13.5" customHeight="1" outlineLevel="2" x14ac:dyDescent="0.2">
      <c r="A91" s="10" t="s">
        <v>309</v>
      </c>
      <c r="B91" s="62"/>
      <c r="C91" s="11" t="s">
        <v>306</v>
      </c>
      <c r="D91" s="12"/>
      <c r="E91" s="13"/>
      <c r="F91" s="14">
        <f>D91*E91</f>
        <v>0</v>
      </c>
      <c r="G91" s="95"/>
      <c r="H91" s="15">
        <f t="shared" si="10"/>
        <v>0</v>
      </c>
      <c r="I91" s="15"/>
      <c r="J91" s="3">
        <f>D91*E91-F91</f>
        <v>0</v>
      </c>
      <c r="K91" s="3">
        <f>(H91+I91)-F91</f>
        <v>0</v>
      </c>
    </row>
    <row r="92" spans="1:11" ht="13.5" customHeight="1" outlineLevel="2" x14ac:dyDescent="0.2">
      <c r="A92" s="10" t="s">
        <v>310</v>
      </c>
      <c r="B92" s="62"/>
      <c r="C92" s="11" t="s">
        <v>306</v>
      </c>
      <c r="D92" s="12"/>
      <c r="E92" s="13"/>
      <c r="F92" s="14">
        <f>D92*E92</f>
        <v>0</v>
      </c>
      <c r="G92" s="95"/>
      <c r="H92" s="15">
        <f t="shared" si="10"/>
        <v>0</v>
      </c>
      <c r="I92" s="15"/>
      <c r="J92" s="3">
        <f>D92*E92-F92</f>
        <v>0</v>
      </c>
      <c r="K92" s="3">
        <f>(H92+I92)-F92</f>
        <v>0</v>
      </c>
    </row>
    <row r="93" spans="1:11" ht="13.5" customHeight="1" outlineLevel="1" x14ac:dyDescent="0.2">
      <c r="A93" s="48" t="s">
        <v>311</v>
      </c>
      <c r="B93" s="56" t="s">
        <v>9</v>
      </c>
      <c r="C93" s="49"/>
      <c r="D93" s="50"/>
      <c r="E93" s="51"/>
      <c r="F93" s="55">
        <f>SUM(F94:F95)</f>
        <v>0</v>
      </c>
      <c r="G93" s="94"/>
      <c r="H93" s="54">
        <f t="shared" si="10"/>
        <v>0</v>
      </c>
      <c r="I93" s="54">
        <f>SUM(I94:I95)</f>
        <v>0</v>
      </c>
      <c r="J93" s="3"/>
      <c r="K93" s="3"/>
    </row>
    <row r="94" spans="1:11" ht="13.5" customHeight="1" outlineLevel="2" x14ac:dyDescent="0.2">
      <c r="A94" s="10" t="s">
        <v>324</v>
      </c>
      <c r="B94" s="59"/>
      <c r="C94" s="11" t="s">
        <v>63</v>
      </c>
      <c r="D94" s="12"/>
      <c r="E94" s="13"/>
      <c r="F94" s="14">
        <f t="shared" ref="F94:F95" si="11">D94*E94</f>
        <v>0</v>
      </c>
      <c r="G94" s="95"/>
      <c r="H94" s="15">
        <f t="shared" si="10"/>
        <v>0</v>
      </c>
      <c r="I94" s="15"/>
      <c r="J94" s="3">
        <f>D94*E94-F94</f>
        <v>0</v>
      </c>
      <c r="K94" s="3">
        <f>(H94+I94)-F94</f>
        <v>0</v>
      </c>
    </row>
    <row r="95" spans="1:11" ht="13.5" customHeight="1" outlineLevel="2" x14ac:dyDescent="0.2">
      <c r="A95" s="10" t="s">
        <v>325</v>
      </c>
      <c r="B95" s="59"/>
      <c r="C95" s="11" t="s">
        <v>63</v>
      </c>
      <c r="D95" s="12"/>
      <c r="E95" s="13"/>
      <c r="F95" s="14">
        <f t="shared" si="11"/>
        <v>0</v>
      </c>
      <c r="G95" s="95"/>
      <c r="H95" s="15">
        <f t="shared" si="10"/>
        <v>0</v>
      </c>
      <c r="I95" s="15"/>
      <c r="J95" s="3">
        <f>D95*E95-F95</f>
        <v>0</v>
      </c>
      <c r="K95" s="3">
        <f>(H95+I95)-F95</f>
        <v>0</v>
      </c>
    </row>
    <row r="96" spans="1:11" ht="13.5" customHeight="1" outlineLevel="1" x14ac:dyDescent="0.2">
      <c r="A96" s="96" t="s">
        <v>312</v>
      </c>
      <c r="B96" s="56"/>
      <c r="C96" s="53"/>
      <c r="D96" s="50"/>
      <c r="E96" s="51"/>
      <c r="F96" s="55">
        <f>SUM(F97:F98)</f>
        <v>0</v>
      </c>
      <c r="G96" s="94"/>
      <c r="H96" s="54">
        <f t="shared" si="10"/>
        <v>0</v>
      </c>
      <c r="I96" s="54">
        <f>SUM(I97:I98)</f>
        <v>0</v>
      </c>
      <c r="J96" s="3"/>
      <c r="K96" s="3"/>
    </row>
    <row r="97" spans="1:11" ht="13.5" customHeight="1" outlineLevel="2" x14ac:dyDescent="0.2">
      <c r="A97" s="131" t="s">
        <v>339</v>
      </c>
      <c r="B97" s="62"/>
      <c r="C97" s="11" t="s">
        <v>263</v>
      </c>
      <c r="D97" s="12"/>
      <c r="E97" s="13"/>
      <c r="F97" s="14">
        <f t="shared" ref="F97:F98" si="12">D97*E97</f>
        <v>0</v>
      </c>
      <c r="G97" s="95"/>
      <c r="H97" s="15">
        <f t="shared" si="10"/>
        <v>0</v>
      </c>
      <c r="I97" s="15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25">
      <c r="A98" s="131" t="s">
        <v>313</v>
      </c>
      <c r="B98" s="62"/>
      <c r="C98" s="11" t="s">
        <v>263</v>
      </c>
      <c r="D98" s="12"/>
      <c r="E98" s="13"/>
      <c r="F98" s="14">
        <f t="shared" si="12"/>
        <v>0</v>
      </c>
      <c r="G98" s="95"/>
      <c r="H98" s="15">
        <f t="shared" si="10"/>
        <v>0</v>
      </c>
      <c r="I98" s="15"/>
      <c r="J98" s="3">
        <f>D98*E98-F98</f>
        <v>0</v>
      </c>
      <c r="K98" s="3">
        <f>(H98+I98)-F98</f>
        <v>0</v>
      </c>
    </row>
    <row r="99" spans="1:11" ht="20.25" customHeight="1" collapsed="1" thickBot="1" x14ac:dyDescent="0.25">
      <c r="A99" s="159" t="s">
        <v>264</v>
      </c>
      <c r="B99" s="171"/>
      <c r="C99" s="172"/>
      <c r="D99" s="173"/>
      <c r="E99" s="174"/>
      <c r="F99" s="175">
        <f>SUM(F100,F103,F106,F109)</f>
        <v>0</v>
      </c>
      <c r="G99" s="176" t="str">
        <f>IFERROR(F99/$F$203,"0,00 %")</f>
        <v>0,00 %</v>
      </c>
      <c r="H99" s="177">
        <f t="shared" si="10"/>
        <v>0</v>
      </c>
      <c r="I99" s="177">
        <f>SUM(I100,I103,I106,I109)</f>
        <v>0</v>
      </c>
      <c r="J99" s="3"/>
      <c r="K99" s="3"/>
    </row>
    <row r="100" spans="1:11" ht="13.5" hidden="1" customHeight="1" outlineLevel="1" thickBot="1" x14ac:dyDescent="0.25">
      <c r="A100" s="96" t="s">
        <v>307</v>
      </c>
      <c r="B100" s="160"/>
      <c r="C100" s="161"/>
      <c r="D100" s="162"/>
      <c r="E100" s="163"/>
      <c r="F100" s="55">
        <f>SUM(F101:F102)</f>
        <v>0</v>
      </c>
      <c r="G100" s="94"/>
      <c r="H100" s="54">
        <f t="shared" si="10"/>
        <v>0</v>
      </c>
      <c r="I100" s="54">
        <f>SUM(I101:I102)</f>
        <v>0</v>
      </c>
      <c r="J100" s="3"/>
      <c r="K100" s="3"/>
    </row>
    <row r="101" spans="1:11" ht="13.5" hidden="1" customHeight="1" outlineLevel="2" thickBot="1" x14ac:dyDescent="0.25">
      <c r="A101" s="10" t="s">
        <v>322</v>
      </c>
      <c r="B101" s="62"/>
      <c r="C101" s="11" t="s">
        <v>62</v>
      </c>
      <c r="D101" s="12"/>
      <c r="E101" s="13"/>
      <c r="F101" s="14">
        <f>D101*E101</f>
        <v>0</v>
      </c>
      <c r="G101" s="95"/>
      <c r="H101" s="15">
        <f t="shared" si="10"/>
        <v>0</v>
      </c>
      <c r="I101" s="15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25">
      <c r="A102" s="10" t="s">
        <v>323</v>
      </c>
      <c r="B102" s="62"/>
      <c r="C102" s="11" t="s">
        <v>62</v>
      </c>
      <c r="D102" s="12"/>
      <c r="E102" s="13"/>
      <c r="F102" s="14">
        <f>D102*E102</f>
        <v>0</v>
      </c>
      <c r="G102" s="95"/>
      <c r="H102" s="15">
        <f t="shared" si="10"/>
        <v>0</v>
      </c>
      <c r="I102" s="15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25">
      <c r="A103" s="96" t="s">
        <v>308</v>
      </c>
      <c r="B103" s="160"/>
      <c r="C103" s="161"/>
      <c r="D103" s="162"/>
      <c r="E103" s="163"/>
      <c r="F103" s="55">
        <f>SUM(F104:F105)</f>
        <v>0</v>
      </c>
      <c r="G103" s="94"/>
      <c r="H103" s="54">
        <f t="shared" si="10"/>
        <v>0</v>
      </c>
      <c r="I103" s="54">
        <f>SUM(I104:I105)</f>
        <v>0</v>
      </c>
      <c r="J103" s="3"/>
      <c r="K103" s="3"/>
    </row>
    <row r="104" spans="1:11" ht="13.5" hidden="1" customHeight="1" outlineLevel="2" thickBot="1" x14ac:dyDescent="0.25">
      <c r="A104" s="10" t="s">
        <v>309</v>
      </c>
      <c r="B104" s="62"/>
      <c r="C104" s="11" t="s">
        <v>306</v>
      </c>
      <c r="D104" s="12"/>
      <c r="E104" s="13"/>
      <c r="F104" s="14">
        <f>D104*E104</f>
        <v>0</v>
      </c>
      <c r="G104" s="95"/>
      <c r="H104" s="15">
        <f t="shared" si="10"/>
        <v>0</v>
      </c>
      <c r="I104" s="15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25">
      <c r="A105" s="10" t="s">
        <v>310</v>
      </c>
      <c r="B105" s="62"/>
      <c r="C105" s="11" t="s">
        <v>306</v>
      </c>
      <c r="D105" s="12"/>
      <c r="E105" s="13"/>
      <c r="F105" s="14">
        <f>D105*E105</f>
        <v>0</v>
      </c>
      <c r="G105" s="95"/>
      <c r="H105" s="15">
        <f t="shared" si="10"/>
        <v>0</v>
      </c>
      <c r="I105" s="15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25">
      <c r="A106" s="48" t="s">
        <v>311</v>
      </c>
      <c r="B106" s="56" t="s">
        <v>9</v>
      </c>
      <c r="C106" s="49"/>
      <c r="D106" s="50"/>
      <c r="E106" s="51"/>
      <c r="F106" s="55">
        <f>SUM(F107:F108)</f>
        <v>0</v>
      </c>
      <c r="G106" s="94"/>
      <c r="H106" s="54">
        <f t="shared" si="10"/>
        <v>0</v>
      </c>
      <c r="I106" s="54">
        <f>SUM(I107:I108)</f>
        <v>0</v>
      </c>
      <c r="J106" s="3"/>
      <c r="K106" s="3"/>
    </row>
    <row r="107" spans="1:11" ht="13.5" hidden="1" customHeight="1" outlineLevel="2" thickBot="1" x14ac:dyDescent="0.25">
      <c r="A107" s="10" t="s">
        <v>324</v>
      </c>
      <c r="B107" s="59"/>
      <c r="C107" s="11" t="s">
        <v>63</v>
      </c>
      <c r="D107" s="12"/>
      <c r="E107" s="13"/>
      <c r="F107" s="14">
        <f t="shared" ref="F107:F108" si="13">D107*E107</f>
        <v>0</v>
      </c>
      <c r="G107" s="95"/>
      <c r="H107" s="15">
        <f t="shared" si="10"/>
        <v>0</v>
      </c>
      <c r="I107" s="15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25">
      <c r="A108" s="10" t="s">
        <v>325</v>
      </c>
      <c r="B108" s="59"/>
      <c r="C108" s="11" t="s">
        <v>63</v>
      </c>
      <c r="D108" s="12"/>
      <c r="E108" s="13"/>
      <c r="F108" s="14">
        <f t="shared" si="13"/>
        <v>0</v>
      </c>
      <c r="G108" s="95"/>
      <c r="H108" s="15">
        <f t="shared" si="10"/>
        <v>0</v>
      </c>
      <c r="I108" s="15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25">
      <c r="A109" s="96" t="s">
        <v>312</v>
      </c>
      <c r="B109" s="56"/>
      <c r="C109" s="53"/>
      <c r="D109" s="50"/>
      <c r="E109" s="51"/>
      <c r="F109" s="55">
        <f>SUM(F110:F111)</f>
        <v>0</v>
      </c>
      <c r="G109" s="94"/>
      <c r="H109" s="54">
        <f t="shared" si="10"/>
        <v>0</v>
      </c>
      <c r="I109" s="54">
        <f>SUM(I110:I111)</f>
        <v>0</v>
      </c>
      <c r="J109" s="3"/>
      <c r="K109" s="3"/>
    </row>
    <row r="110" spans="1:11" ht="13.5" hidden="1" customHeight="1" outlineLevel="2" thickBot="1" x14ac:dyDescent="0.25">
      <c r="A110" s="131" t="s">
        <v>339</v>
      </c>
      <c r="B110" s="62"/>
      <c r="C110" s="11" t="s">
        <v>263</v>
      </c>
      <c r="D110" s="12"/>
      <c r="E110" s="13"/>
      <c r="F110" s="14">
        <f t="shared" ref="F110:F111" si="14">D110*E110</f>
        <v>0</v>
      </c>
      <c r="G110" s="95"/>
      <c r="H110" s="15">
        <f t="shared" si="10"/>
        <v>0</v>
      </c>
      <c r="I110" s="15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25">
      <c r="A111" s="131" t="s">
        <v>313</v>
      </c>
      <c r="B111" s="62"/>
      <c r="C111" s="11" t="s">
        <v>263</v>
      </c>
      <c r="D111" s="12"/>
      <c r="E111" s="13"/>
      <c r="F111" s="14">
        <f t="shared" si="14"/>
        <v>0</v>
      </c>
      <c r="G111" s="95"/>
      <c r="H111" s="15">
        <f t="shared" si="10"/>
        <v>0</v>
      </c>
      <c r="I111" s="15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25">
      <c r="A112" s="159" t="s">
        <v>264</v>
      </c>
      <c r="B112" s="171"/>
      <c r="C112" s="172"/>
      <c r="D112" s="173"/>
      <c r="E112" s="174"/>
      <c r="F112" s="175">
        <f>SUM(F113,F116,F119,F122)</f>
        <v>0</v>
      </c>
      <c r="G112" s="176" t="str">
        <f>IFERROR(F112/$F$203,"0,00 %")</f>
        <v>0,00 %</v>
      </c>
      <c r="H112" s="177">
        <f t="shared" ref="H112:H143" si="15">F112-(SUM(I112:I112))</f>
        <v>0</v>
      </c>
      <c r="I112" s="177">
        <f>SUM(I113,I116,I119,I122)</f>
        <v>0</v>
      </c>
      <c r="J112" s="3"/>
      <c r="K112" s="3"/>
    </row>
    <row r="113" spans="1:11" ht="13.5" hidden="1" customHeight="1" outlineLevel="1" thickBot="1" x14ac:dyDescent="0.25">
      <c r="A113" s="96" t="s">
        <v>307</v>
      </c>
      <c r="B113" s="160"/>
      <c r="C113" s="161"/>
      <c r="D113" s="162"/>
      <c r="E113" s="163"/>
      <c r="F113" s="55">
        <f>SUM(F114:F115)</f>
        <v>0</v>
      </c>
      <c r="G113" s="94"/>
      <c r="H113" s="54">
        <f t="shared" si="15"/>
        <v>0</v>
      </c>
      <c r="I113" s="54">
        <f>SUM(I114:I115)</f>
        <v>0</v>
      </c>
      <c r="J113" s="3"/>
      <c r="K113" s="3"/>
    </row>
    <row r="114" spans="1:11" ht="13.5" hidden="1" customHeight="1" outlineLevel="2" thickBot="1" x14ac:dyDescent="0.25">
      <c r="A114" s="10" t="s">
        <v>322</v>
      </c>
      <c r="B114" s="62"/>
      <c r="C114" s="11" t="s">
        <v>62</v>
      </c>
      <c r="D114" s="12"/>
      <c r="E114" s="13"/>
      <c r="F114" s="14">
        <f>D114*E114</f>
        <v>0</v>
      </c>
      <c r="G114" s="95"/>
      <c r="H114" s="15">
        <f t="shared" si="15"/>
        <v>0</v>
      </c>
      <c r="I114" s="15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25">
      <c r="A115" s="10" t="s">
        <v>323</v>
      </c>
      <c r="B115" s="62"/>
      <c r="C115" s="11" t="s">
        <v>62</v>
      </c>
      <c r="D115" s="12"/>
      <c r="E115" s="13"/>
      <c r="F115" s="14">
        <f>D115*E115</f>
        <v>0</v>
      </c>
      <c r="G115" s="95"/>
      <c r="H115" s="15">
        <f t="shared" si="15"/>
        <v>0</v>
      </c>
      <c r="I115" s="15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25">
      <c r="A116" s="96" t="s">
        <v>308</v>
      </c>
      <c r="B116" s="160"/>
      <c r="C116" s="161"/>
      <c r="D116" s="162"/>
      <c r="E116" s="163"/>
      <c r="F116" s="55">
        <f>SUM(F117:F118)</f>
        <v>0</v>
      </c>
      <c r="G116" s="94"/>
      <c r="H116" s="54">
        <f t="shared" si="15"/>
        <v>0</v>
      </c>
      <c r="I116" s="54">
        <f>SUM(I117:I118)</f>
        <v>0</v>
      </c>
      <c r="J116" s="3"/>
      <c r="K116" s="3"/>
    </row>
    <row r="117" spans="1:11" ht="13.5" hidden="1" customHeight="1" outlineLevel="2" thickBot="1" x14ac:dyDescent="0.25">
      <c r="A117" s="10" t="s">
        <v>309</v>
      </c>
      <c r="B117" s="62"/>
      <c r="C117" s="11" t="s">
        <v>306</v>
      </c>
      <c r="D117" s="12"/>
      <c r="E117" s="13"/>
      <c r="F117" s="14">
        <f>D117*E117</f>
        <v>0</v>
      </c>
      <c r="G117" s="95"/>
      <c r="H117" s="15">
        <f t="shared" si="15"/>
        <v>0</v>
      </c>
      <c r="I117" s="15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25">
      <c r="A118" s="10" t="s">
        <v>310</v>
      </c>
      <c r="B118" s="62"/>
      <c r="C118" s="11" t="s">
        <v>306</v>
      </c>
      <c r="D118" s="12"/>
      <c r="E118" s="13"/>
      <c r="F118" s="14">
        <f>D118*E118</f>
        <v>0</v>
      </c>
      <c r="G118" s="95"/>
      <c r="H118" s="15">
        <f t="shared" si="15"/>
        <v>0</v>
      </c>
      <c r="I118" s="15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25">
      <c r="A119" s="48" t="s">
        <v>311</v>
      </c>
      <c r="B119" s="56" t="s">
        <v>9</v>
      </c>
      <c r="C119" s="49"/>
      <c r="D119" s="50"/>
      <c r="E119" s="51"/>
      <c r="F119" s="55">
        <f>SUM(F120:F121)</f>
        <v>0</v>
      </c>
      <c r="G119" s="94"/>
      <c r="H119" s="54">
        <f t="shared" si="15"/>
        <v>0</v>
      </c>
      <c r="I119" s="54">
        <f>SUM(I120:I121)</f>
        <v>0</v>
      </c>
      <c r="J119" s="3"/>
      <c r="K119" s="3"/>
    </row>
    <row r="120" spans="1:11" ht="13.5" hidden="1" customHeight="1" outlineLevel="2" thickBot="1" x14ac:dyDescent="0.25">
      <c r="A120" s="10" t="s">
        <v>324</v>
      </c>
      <c r="B120" s="59"/>
      <c r="C120" s="11" t="s">
        <v>63</v>
      </c>
      <c r="D120" s="12"/>
      <c r="E120" s="13"/>
      <c r="F120" s="14">
        <f t="shared" ref="F120:F121" si="16">D120*E120</f>
        <v>0</v>
      </c>
      <c r="G120" s="95"/>
      <c r="H120" s="15">
        <f t="shared" si="15"/>
        <v>0</v>
      </c>
      <c r="I120" s="15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25">
      <c r="A121" s="10" t="s">
        <v>325</v>
      </c>
      <c r="B121" s="59"/>
      <c r="C121" s="11" t="s">
        <v>63</v>
      </c>
      <c r="D121" s="12"/>
      <c r="E121" s="13"/>
      <c r="F121" s="14">
        <f t="shared" si="16"/>
        <v>0</v>
      </c>
      <c r="G121" s="95"/>
      <c r="H121" s="15">
        <f t="shared" si="15"/>
        <v>0</v>
      </c>
      <c r="I121" s="15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25">
      <c r="A122" s="96" t="s">
        <v>312</v>
      </c>
      <c r="B122" s="56"/>
      <c r="C122" s="53"/>
      <c r="D122" s="50"/>
      <c r="E122" s="51"/>
      <c r="F122" s="55">
        <f>SUM(F123:F124)</f>
        <v>0</v>
      </c>
      <c r="G122" s="94"/>
      <c r="H122" s="54">
        <f t="shared" si="15"/>
        <v>0</v>
      </c>
      <c r="I122" s="54">
        <f>SUM(I123:I124)</f>
        <v>0</v>
      </c>
      <c r="J122" s="3"/>
      <c r="K122" s="3"/>
    </row>
    <row r="123" spans="1:11" ht="13.5" hidden="1" customHeight="1" outlineLevel="2" thickBot="1" x14ac:dyDescent="0.25">
      <c r="A123" s="131" t="s">
        <v>339</v>
      </c>
      <c r="B123" s="62"/>
      <c r="C123" s="11" t="s">
        <v>263</v>
      </c>
      <c r="D123" s="12"/>
      <c r="E123" s="13"/>
      <c r="F123" s="14">
        <f t="shared" ref="F123:F124" si="17">D123*E123</f>
        <v>0</v>
      </c>
      <c r="G123" s="95"/>
      <c r="H123" s="15">
        <f t="shared" si="15"/>
        <v>0</v>
      </c>
      <c r="I123" s="15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25">
      <c r="A124" s="131" t="s">
        <v>313</v>
      </c>
      <c r="B124" s="62"/>
      <c r="C124" s="11" t="s">
        <v>263</v>
      </c>
      <c r="D124" s="12"/>
      <c r="E124" s="13"/>
      <c r="F124" s="14">
        <f t="shared" si="17"/>
        <v>0</v>
      </c>
      <c r="G124" s="95"/>
      <c r="H124" s="15">
        <f t="shared" si="15"/>
        <v>0</v>
      </c>
      <c r="I124" s="15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25">
      <c r="A125" s="159" t="s">
        <v>264</v>
      </c>
      <c r="B125" s="171"/>
      <c r="C125" s="172"/>
      <c r="D125" s="173"/>
      <c r="E125" s="174"/>
      <c r="F125" s="175">
        <f>SUM(F126,F129,F132,F135)</f>
        <v>0</v>
      </c>
      <c r="G125" s="176" t="str">
        <f>IFERROR(F125/$F$203,"0,00 %")</f>
        <v>0,00 %</v>
      </c>
      <c r="H125" s="177">
        <f t="shared" si="15"/>
        <v>0</v>
      </c>
      <c r="I125" s="177">
        <f>SUM(I126,I129,I132,I135)</f>
        <v>0</v>
      </c>
      <c r="J125" s="3"/>
      <c r="K125" s="3"/>
    </row>
    <row r="126" spans="1:11" ht="13.5" hidden="1" customHeight="1" outlineLevel="1" thickBot="1" x14ac:dyDescent="0.25">
      <c r="A126" s="96" t="s">
        <v>307</v>
      </c>
      <c r="B126" s="160"/>
      <c r="C126" s="161"/>
      <c r="D126" s="162"/>
      <c r="E126" s="163"/>
      <c r="F126" s="55">
        <f>SUM(F127:F128)</f>
        <v>0</v>
      </c>
      <c r="G126" s="94"/>
      <c r="H126" s="54">
        <f t="shared" si="15"/>
        <v>0</v>
      </c>
      <c r="I126" s="54">
        <f>SUM(I127:I128)</f>
        <v>0</v>
      </c>
      <c r="J126" s="3"/>
      <c r="K126" s="3"/>
    </row>
    <row r="127" spans="1:11" ht="13.5" hidden="1" customHeight="1" outlineLevel="2" thickBot="1" x14ac:dyDescent="0.25">
      <c r="A127" s="10" t="s">
        <v>322</v>
      </c>
      <c r="B127" s="62"/>
      <c r="C127" s="11" t="s">
        <v>62</v>
      </c>
      <c r="D127" s="12"/>
      <c r="E127" s="13"/>
      <c r="F127" s="14">
        <f>D127*E127</f>
        <v>0</v>
      </c>
      <c r="G127" s="95"/>
      <c r="H127" s="15">
        <f t="shared" si="15"/>
        <v>0</v>
      </c>
      <c r="I127" s="15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25">
      <c r="A128" s="10" t="s">
        <v>323</v>
      </c>
      <c r="B128" s="62"/>
      <c r="C128" s="11" t="s">
        <v>62</v>
      </c>
      <c r="D128" s="12"/>
      <c r="E128" s="13"/>
      <c r="F128" s="14">
        <f>D128*E128</f>
        <v>0</v>
      </c>
      <c r="G128" s="95"/>
      <c r="H128" s="15">
        <f t="shared" si="15"/>
        <v>0</v>
      </c>
      <c r="I128" s="15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25">
      <c r="A129" s="96" t="s">
        <v>308</v>
      </c>
      <c r="B129" s="160"/>
      <c r="C129" s="161"/>
      <c r="D129" s="162"/>
      <c r="E129" s="163"/>
      <c r="F129" s="55">
        <f>SUM(F130:F131)</f>
        <v>0</v>
      </c>
      <c r="G129" s="94"/>
      <c r="H129" s="54">
        <f t="shared" si="15"/>
        <v>0</v>
      </c>
      <c r="I129" s="54">
        <f>SUM(I130:I131)</f>
        <v>0</v>
      </c>
      <c r="J129" s="3"/>
      <c r="K129" s="3"/>
    </row>
    <row r="130" spans="1:11" ht="13.5" hidden="1" customHeight="1" outlineLevel="2" thickBot="1" x14ac:dyDescent="0.25">
      <c r="A130" s="10" t="s">
        <v>309</v>
      </c>
      <c r="B130" s="62"/>
      <c r="C130" s="11" t="s">
        <v>306</v>
      </c>
      <c r="D130" s="12"/>
      <c r="E130" s="13"/>
      <c r="F130" s="14">
        <f>D130*E130</f>
        <v>0</v>
      </c>
      <c r="G130" s="95"/>
      <c r="H130" s="15">
        <f t="shared" si="15"/>
        <v>0</v>
      </c>
      <c r="I130" s="15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25">
      <c r="A131" s="10" t="s">
        <v>310</v>
      </c>
      <c r="B131" s="62"/>
      <c r="C131" s="11" t="s">
        <v>306</v>
      </c>
      <c r="D131" s="12"/>
      <c r="E131" s="13"/>
      <c r="F131" s="14">
        <f>D131*E131</f>
        <v>0</v>
      </c>
      <c r="G131" s="95"/>
      <c r="H131" s="15">
        <f t="shared" si="15"/>
        <v>0</v>
      </c>
      <c r="I131" s="15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25">
      <c r="A132" s="48" t="s">
        <v>311</v>
      </c>
      <c r="B132" s="56" t="s">
        <v>9</v>
      </c>
      <c r="C132" s="49"/>
      <c r="D132" s="50"/>
      <c r="E132" s="51"/>
      <c r="F132" s="55">
        <f>SUM(F133:F134)</f>
        <v>0</v>
      </c>
      <c r="G132" s="94"/>
      <c r="H132" s="54">
        <f t="shared" si="15"/>
        <v>0</v>
      </c>
      <c r="I132" s="54">
        <f>SUM(I133:I134)</f>
        <v>0</v>
      </c>
      <c r="J132" s="3"/>
      <c r="K132" s="3"/>
    </row>
    <row r="133" spans="1:11" ht="13.5" hidden="1" customHeight="1" outlineLevel="2" thickBot="1" x14ac:dyDescent="0.25">
      <c r="A133" s="10" t="s">
        <v>324</v>
      </c>
      <c r="B133" s="59"/>
      <c r="C133" s="11" t="s">
        <v>63</v>
      </c>
      <c r="D133" s="12"/>
      <c r="E133" s="13"/>
      <c r="F133" s="14">
        <f t="shared" ref="F133:F134" si="18">D133*E133</f>
        <v>0</v>
      </c>
      <c r="G133" s="95"/>
      <c r="H133" s="15">
        <f t="shared" si="15"/>
        <v>0</v>
      </c>
      <c r="I133" s="15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25">
      <c r="A134" s="10" t="s">
        <v>325</v>
      </c>
      <c r="B134" s="59"/>
      <c r="C134" s="11" t="s">
        <v>63</v>
      </c>
      <c r="D134" s="12"/>
      <c r="E134" s="13"/>
      <c r="F134" s="14">
        <f t="shared" si="18"/>
        <v>0</v>
      </c>
      <c r="G134" s="95"/>
      <c r="H134" s="15">
        <f t="shared" si="15"/>
        <v>0</v>
      </c>
      <c r="I134" s="15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25">
      <c r="A135" s="96" t="s">
        <v>312</v>
      </c>
      <c r="B135" s="56"/>
      <c r="C135" s="53"/>
      <c r="D135" s="50"/>
      <c r="E135" s="51"/>
      <c r="F135" s="55">
        <f>SUM(F136:F137)</f>
        <v>0</v>
      </c>
      <c r="G135" s="94"/>
      <c r="H135" s="54">
        <f t="shared" si="15"/>
        <v>0</v>
      </c>
      <c r="I135" s="54">
        <f>SUM(I136:I137)</f>
        <v>0</v>
      </c>
      <c r="J135" s="3"/>
      <c r="K135" s="3"/>
    </row>
    <row r="136" spans="1:11" ht="13.5" hidden="1" customHeight="1" outlineLevel="2" thickBot="1" x14ac:dyDescent="0.25">
      <c r="A136" s="131" t="s">
        <v>339</v>
      </c>
      <c r="B136" s="62"/>
      <c r="C136" s="11" t="s">
        <v>263</v>
      </c>
      <c r="D136" s="12"/>
      <c r="E136" s="13"/>
      <c r="F136" s="14">
        <f t="shared" ref="F136:F137" si="19">D136*E136</f>
        <v>0</v>
      </c>
      <c r="G136" s="95"/>
      <c r="H136" s="15">
        <f t="shared" si="15"/>
        <v>0</v>
      </c>
      <c r="I136" s="15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25">
      <c r="A137" s="131" t="s">
        <v>313</v>
      </c>
      <c r="B137" s="62"/>
      <c r="C137" s="11" t="s">
        <v>263</v>
      </c>
      <c r="D137" s="12"/>
      <c r="E137" s="13"/>
      <c r="F137" s="14">
        <f t="shared" si="19"/>
        <v>0</v>
      </c>
      <c r="G137" s="95"/>
      <c r="H137" s="15">
        <f t="shared" si="15"/>
        <v>0</v>
      </c>
      <c r="I137" s="15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25">
      <c r="A138" s="159" t="s">
        <v>264</v>
      </c>
      <c r="B138" s="171"/>
      <c r="C138" s="172"/>
      <c r="D138" s="173"/>
      <c r="E138" s="174"/>
      <c r="F138" s="175">
        <f>SUM(F139,F142,F145,F148)</f>
        <v>0</v>
      </c>
      <c r="G138" s="176" t="str">
        <f>IFERROR(F138/$F$203,"0,00 %")</f>
        <v>0,00 %</v>
      </c>
      <c r="H138" s="177">
        <f t="shared" si="15"/>
        <v>0</v>
      </c>
      <c r="I138" s="177">
        <f>SUM(I139,I142,I145,I148)</f>
        <v>0</v>
      </c>
      <c r="J138" s="3"/>
      <c r="K138" s="3"/>
    </row>
    <row r="139" spans="1:11" ht="13.5" hidden="1" customHeight="1" outlineLevel="1" thickBot="1" x14ac:dyDescent="0.25">
      <c r="A139" s="96" t="s">
        <v>307</v>
      </c>
      <c r="B139" s="160"/>
      <c r="C139" s="161"/>
      <c r="D139" s="162"/>
      <c r="E139" s="163"/>
      <c r="F139" s="55">
        <f>SUM(F140:F141)</f>
        <v>0</v>
      </c>
      <c r="G139" s="94"/>
      <c r="H139" s="54">
        <f t="shared" si="15"/>
        <v>0</v>
      </c>
      <c r="I139" s="54">
        <f>SUM(I140:I141)</f>
        <v>0</v>
      </c>
      <c r="J139" s="3"/>
      <c r="K139" s="3"/>
    </row>
    <row r="140" spans="1:11" ht="13.5" hidden="1" customHeight="1" outlineLevel="2" thickBot="1" x14ac:dyDescent="0.25">
      <c r="A140" s="10" t="s">
        <v>322</v>
      </c>
      <c r="B140" s="62"/>
      <c r="C140" s="11" t="s">
        <v>62</v>
      </c>
      <c r="D140" s="12"/>
      <c r="E140" s="13"/>
      <c r="F140" s="14">
        <f>D140*E140</f>
        <v>0</v>
      </c>
      <c r="G140" s="95"/>
      <c r="H140" s="15">
        <f t="shared" si="15"/>
        <v>0</v>
      </c>
      <c r="I140" s="15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25">
      <c r="A141" s="10" t="s">
        <v>323</v>
      </c>
      <c r="B141" s="62"/>
      <c r="C141" s="11" t="s">
        <v>62</v>
      </c>
      <c r="D141" s="12"/>
      <c r="E141" s="13"/>
      <c r="F141" s="14">
        <f>D141*E141</f>
        <v>0</v>
      </c>
      <c r="G141" s="95"/>
      <c r="H141" s="15">
        <f t="shared" si="15"/>
        <v>0</v>
      </c>
      <c r="I141" s="15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25">
      <c r="A142" s="96" t="s">
        <v>308</v>
      </c>
      <c r="B142" s="160"/>
      <c r="C142" s="161"/>
      <c r="D142" s="162"/>
      <c r="E142" s="163"/>
      <c r="F142" s="55">
        <f>SUM(F143:F144)</f>
        <v>0</v>
      </c>
      <c r="G142" s="94"/>
      <c r="H142" s="54">
        <f t="shared" si="15"/>
        <v>0</v>
      </c>
      <c r="I142" s="54">
        <f>SUM(I143:I144)</f>
        <v>0</v>
      </c>
      <c r="J142" s="3"/>
      <c r="K142" s="3"/>
    </row>
    <row r="143" spans="1:11" ht="13.5" hidden="1" customHeight="1" outlineLevel="2" thickBot="1" x14ac:dyDescent="0.25">
      <c r="A143" s="10" t="s">
        <v>309</v>
      </c>
      <c r="B143" s="62"/>
      <c r="C143" s="11" t="s">
        <v>306</v>
      </c>
      <c r="D143" s="12"/>
      <c r="E143" s="13"/>
      <c r="F143" s="14">
        <f>D143*E143</f>
        <v>0</v>
      </c>
      <c r="G143" s="95"/>
      <c r="H143" s="15">
        <f t="shared" si="15"/>
        <v>0</v>
      </c>
      <c r="I143" s="15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25">
      <c r="A144" s="10" t="s">
        <v>310</v>
      </c>
      <c r="B144" s="62"/>
      <c r="C144" s="11" t="s">
        <v>306</v>
      </c>
      <c r="D144" s="12"/>
      <c r="E144" s="13"/>
      <c r="F144" s="14">
        <f>D144*E144</f>
        <v>0</v>
      </c>
      <c r="G144" s="95"/>
      <c r="H144" s="15">
        <f t="shared" ref="H144:H175" si="20">F144-(SUM(I144:I144))</f>
        <v>0</v>
      </c>
      <c r="I144" s="15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25">
      <c r="A145" s="48" t="s">
        <v>311</v>
      </c>
      <c r="B145" s="56" t="s">
        <v>9</v>
      </c>
      <c r="C145" s="49"/>
      <c r="D145" s="50"/>
      <c r="E145" s="51"/>
      <c r="F145" s="55">
        <f>SUM(F146:F147)</f>
        <v>0</v>
      </c>
      <c r="G145" s="94"/>
      <c r="H145" s="54">
        <f t="shared" si="20"/>
        <v>0</v>
      </c>
      <c r="I145" s="54">
        <f>SUM(I146:I147)</f>
        <v>0</v>
      </c>
      <c r="J145" s="3"/>
      <c r="K145" s="3"/>
    </row>
    <row r="146" spans="1:11" ht="13.5" hidden="1" customHeight="1" outlineLevel="2" thickBot="1" x14ac:dyDescent="0.25">
      <c r="A146" s="10" t="s">
        <v>324</v>
      </c>
      <c r="B146" s="59"/>
      <c r="C146" s="11" t="s">
        <v>63</v>
      </c>
      <c r="D146" s="12"/>
      <c r="E146" s="13"/>
      <c r="F146" s="14">
        <f t="shared" ref="F146:F147" si="21">D146*E146</f>
        <v>0</v>
      </c>
      <c r="G146" s="95"/>
      <c r="H146" s="15">
        <f t="shared" si="20"/>
        <v>0</v>
      </c>
      <c r="I146" s="15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25">
      <c r="A147" s="10" t="s">
        <v>325</v>
      </c>
      <c r="B147" s="59"/>
      <c r="C147" s="11" t="s">
        <v>63</v>
      </c>
      <c r="D147" s="12"/>
      <c r="E147" s="13"/>
      <c r="F147" s="14">
        <f t="shared" si="21"/>
        <v>0</v>
      </c>
      <c r="G147" s="95"/>
      <c r="H147" s="15">
        <f t="shared" si="20"/>
        <v>0</v>
      </c>
      <c r="I147" s="15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25">
      <c r="A148" s="96" t="s">
        <v>312</v>
      </c>
      <c r="B148" s="56"/>
      <c r="C148" s="53"/>
      <c r="D148" s="50"/>
      <c r="E148" s="51"/>
      <c r="F148" s="55">
        <f>SUM(F149:F150)</f>
        <v>0</v>
      </c>
      <c r="G148" s="94"/>
      <c r="H148" s="54">
        <f t="shared" si="20"/>
        <v>0</v>
      </c>
      <c r="I148" s="54">
        <f>SUM(I149:I150)</f>
        <v>0</v>
      </c>
      <c r="J148" s="3"/>
      <c r="K148" s="3"/>
    </row>
    <row r="149" spans="1:11" ht="13.5" hidden="1" customHeight="1" outlineLevel="2" thickBot="1" x14ac:dyDescent="0.25">
      <c r="A149" s="131" t="s">
        <v>339</v>
      </c>
      <c r="B149" s="62"/>
      <c r="C149" s="11" t="s">
        <v>263</v>
      </c>
      <c r="D149" s="12"/>
      <c r="E149" s="13"/>
      <c r="F149" s="14">
        <f t="shared" ref="F149:F150" si="22">D149*E149</f>
        <v>0</v>
      </c>
      <c r="G149" s="95"/>
      <c r="H149" s="15">
        <f t="shared" si="20"/>
        <v>0</v>
      </c>
      <c r="I149" s="15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25">
      <c r="A150" s="131" t="s">
        <v>313</v>
      </c>
      <c r="B150" s="62"/>
      <c r="C150" s="11" t="s">
        <v>263</v>
      </c>
      <c r="D150" s="12"/>
      <c r="E150" s="13"/>
      <c r="F150" s="14">
        <f t="shared" si="22"/>
        <v>0</v>
      </c>
      <c r="G150" s="95"/>
      <c r="H150" s="15">
        <f t="shared" si="20"/>
        <v>0</v>
      </c>
      <c r="I150" s="15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25">
      <c r="A151" s="159" t="s">
        <v>264</v>
      </c>
      <c r="B151" s="171"/>
      <c r="C151" s="172"/>
      <c r="D151" s="173"/>
      <c r="E151" s="174"/>
      <c r="F151" s="175">
        <f>SUM(F152,F155,F158,F161)</f>
        <v>0</v>
      </c>
      <c r="G151" s="176" t="str">
        <f>IFERROR(F151/$F$203,"0,00 %")</f>
        <v>0,00 %</v>
      </c>
      <c r="H151" s="177">
        <f t="shared" si="20"/>
        <v>0</v>
      </c>
      <c r="I151" s="177">
        <f>SUM(I152,I155,I158,I161)</f>
        <v>0</v>
      </c>
      <c r="J151" s="3"/>
      <c r="K151" s="3"/>
    </row>
    <row r="152" spans="1:11" ht="13.5" hidden="1" customHeight="1" outlineLevel="1" thickBot="1" x14ac:dyDescent="0.25">
      <c r="A152" s="96" t="s">
        <v>307</v>
      </c>
      <c r="B152" s="160"/>
      <c r="C152" s="161"/>
      <c r="D152" s="162"/>
      <c r="E152" s="163"/>
      <c r="F152" s="55">
        <f>SUM(F153:F154)</f>
        <v>0</v>
      </c>
      <c r="G152" s="94"/>
      <c r="H152" s="54">
        <f t="shared" si="20"/>
        <v>0</v>
      </c>
      <c r="I152" s="54">
        <f>SUM(I153:I154)</f>
        <v>0</v>
      </c>
      <c r="J152" s="3"/>
      <c r="K152" s="3"/>
    </row>
    <row r="153" spans="1:11" ht="13.5" hidden="1" customHeight="1" outlineLevel="2" thickBot="1" x14ac:dyDescent="0.25">
      <c r="A153" s="10" t="s">
        <v>322</v>
      </c>
      <c r="B153" s="62"/>
      <c r="C153" s="11" t="s">
        <v>62</v>
      </c>
      <c r="D153" s="12"/>
      <c r="E153" s="13"/>
      <c r="F153" s="14">
        <f>D153*E153</f>
        <v>0</v>
      </c>
      <c r="G153" s="95"/>
      <c r="H153" s="15">
        <f t="shared" si="20"/>
        <v>0</v>
      </c>
      <c r="I153" s="15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25">
      <c r="A154" s="10" t="s">
        <v>323</v>
      </c>
      <c r="B154" s="62"/>
      <c r="C154" s="11" t="s">
        <v>62</v>
      </c>
      <c r="D154" s="12"/>
      <c r="E154" s="13"/>
      <c r="F154" s="14">
        <f>D154*E154</f>
        <v>0</v>
      </c>
      <c r="G154" s="95"/>
      <c r="H154" s="15">
        <f t="shared" si="20"/>
        <v>0</v>
      </c>
      <c r="I154" s="15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25">
      <c r="A155" s="96" t="s">
        <v>308</v>
      </c>
      <c r="B155" s="160"/>
      <c r="C155" s="161"/>
      <c r="D155" s="162"/>
      <c r="E155" s="163"/>
      <c r="F155" s="55">
        <f>SUM(F156:F157)</f>
        <v>0</v>
      </c>
      <c r="G155" s="94"/>
      <c r="H155" s="54">
        <f t="shared" si="20"/>
        <v>0</v>
      </c>
      <c r="I155" s="54">
        <f>SUM(I156:I157)</f>
        <v>0</v>
      </c>
      <c r="J155" s="3"/>
      <c r="K155" s="3"/>
    </row>
    <row r="156" spans="1:11" ht="13.5" hidden="1" customHeight="1" outlineLevel="2" thickBot="1" x14ac:dyDescent="0.25">
      <c r="A156" s="10" t="s">
        <v>309</v>
      </c>
      <c r="B156" s="62"/>
      <c r="C156" s="11" t="s">
        <v>306</v>
      </c>
      <c r="D156" s="12"/>
      <c r="E156" s="13"/>
      <c r="F156" s="14">
        <f>D156*E156</f>
        <v>0</v>
      </c>
      <c r="G156" s="95"/>
      <c r="H156" s="15">
        <f t="shared" si="20"/>
        <v>0</v>
      </c>
      <c r="I156" s="15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25">
      <c r="A157" s="10" t="s">
        <v>310</v>
      </c>
      <c r="B157" s="62"/>
      <c r="C157" s="11" t="s">
        <v>306</v>
      </c>
      <c r="D157" s="12"/>
      <c r="E157" s="13"/>
      <c r="F157" s="14">
        <f>D157*E157</f>
        <v>0</v>
      </c>
      <c r="G157" s="95"/>
      <c r="H157" s="15">
        <f t="shared" si="20"/>
        <v>0</v>
      </c>
      <c r="I157" s="15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25">
      <c r="A158" s="48" t="s">
        <v>311</v>
      </c>
      <c r="B158" s="56" t="s">
        <v>9</v>
      </c>
      <c r="C158" s="49"/>
      <c r="D158" s="50"/>
      <c r="E158" s="51"/>
      <c r="F158" s="55">
        <f>SUM(F159:F160)</f>
        <v>0</v>
      </c>
      <c r="G158" s="94"/>
      <c r="H158" s="54">
        <f t="shared" si="20"/>
        <v>0</v>
      </c>
      <c r="I158" s="54">
        <f>SUM(I159:I160)</f>
        <v>0</v>
      </c>
      <c r="J158" s="3"/>
      <c r="K158" s="3"/>
    </row>
    <row r="159" spans="1:11" ht="13.5" hidden="1" customHeight="1" outlineLevel="2" thickBot="1" x14ac:dyDescent="0.25">
      <c r="A159" s="10" t="s">
        <v>324</v>
      </c>
      <c r="B159" s="59"/>
      <c r="C159" s="11" t="s">
        <v>63</v>
      </c>
      <c r="D159" s="12"/>
      <c r="E159" s="13"/>
      <c r="F159" s="14">
        <f t="shared" ref="F159:F160" si="23">D159*E159</f>
        <v>0</v>
      </c>
      <c r="G159" s="95"/>
      <c r="H159" s="15">
        <f t="shared" si="20"/>
        <v>0</v>
      </c>
      <c r="I159" s="15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25">
      <c r="A160" s="10" t="s">
        <v>325</v>
      </c>
      <c r="B160" s="59"/>
      <c r="C160" s="11" t="s">
        <v>63</v>
      </c>
      <c r="D160" s="12"/>
      <c r="E160" s="13"/>
      <c r="F160" s="14">
        <f t="shared" si="23"/>
        <v>0</v>
      </c>
      <c r="G160" s="95"/>
      <c r="H160" s="15">
        <f t="shared" si="20"/>
        <v>0</v>
      </c>
      <c r="I160" s="15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25">
      <c r="A161" s="96" t="s">
        <v>312</v>
      </c>
      <c r="B161" s="56"/>
      <c r="C161" s="53"/>
      <c r="D161" s="50"/>
      <c r="E161" s="51"/>
      <c r="F161" s="55">
        <f>SUM(F162:F163)</f>
        <v>0</v>
      </c>
      <c r="G161" s="94"/>
      <c r="H161" s="54">
        <f t="shared" si="20"/>
        <v>0</v>
      </c>
      <c r="I161" s="54">
        <f>SUM(I162:I163)</f>
        <v>0</v>
      </c>
      <c r="J161" s="3"/>
      <c r="K161" s="3"/>
    </row>
    <row r="162" spans="1:11" ht="13.5" hidden="1" customHeight="1" outlineLevel="2" thickBot="1" x14ac:dyDescent="0.25">
      <c r="A162" s="131" t="s">
        <v>339</v>
      </c>
      <c r="B162" s="62"/>
      <c r="C162" s="11" t="s">
        <v>263</v>
      </c>
      <c r="D162" s="12"/>
      <c r="E162" s="13"/>
      <c r="F162" s="14">
        <f t="shared" ref="F162:F163" si="24">D162*E162</f>
        <v>0</v>
      </c>
      <c r="G162" s="95"/>
      <c r="H162" s="15">
        <f t="shared" si="20"/>
        <v>0</v>
      </c>
      <c r="I162" s="15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25">
      <c r="A163" s="131" t="s">
        <v>313</v>
      </c>
      <c r="B163" s="62"/>
      <c r="C163" s="11" t="s">
        <v>263</v>
      </c>
      <c r="D163" s="12"/>
      <c r="E163" s="13"/>
      <c r="F163" s="14">
        <f t="shared" si="24"/>
        <v>0</v>
      </c>
      <c r="G163" s="95"/>
      <c r="H163" s="15">
        <f t="shared" si="20"/>
        <v>0</v>
      </c>
      <c r="I163" s="15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25">
      <c r="A164" s="159" t="s">
        <v>264</v>
      </c>
      <c r="B164" s="171"/>
      <c r="C164" s="172"/>
      <c r="D164" s="173"/>
      <c r="E164" s="174"/>
      <c r="F164" s="175">
        <f>SUM(F165,F168,F171,F174)</f>
        <v>0</v>
      </c>
      <c r="G164" s="176" t="str">
        <f>IFERROR(F164/$F$203,"0,00 %")</f>
        <v>0,00 %</v>
      </c>
      <c r="H164" s="177">
        <f t="shared" si="20"/>
        <v>0</v>
      </c>
      <c r="I164" s="177">
        <f>SUM(I165,I168,I171,I174)</f>
        <v>0</v>
      </c>
      <c r="J164" s="3"/>
      <c r="K164" s="3"/>
    </row>
    <row r="165" spans="1:11" ht="13.5" hidden="1" customHeight="1" outlineLevel="1" thickBot="1" x14ac:dyDescent="0.25">
      <c r="A165" s="96" t="s">
        <v>307</v>
      </c>
      <c r="B165" s="160"/>
      <c r="C165" s="161"/>
      <c r="D165" s="162"/>
      <c r="E165" s="163"/>
      <c r="F165" s="55">
        <f>SUM(F166:F167)</f>
        <v>0</v>
      </c>
      <c r="G165" s="94"/>
      <c r="H165" s="54">
        <f t="shared" si="20"/>
        <v>0</v>
      </c>
      <c r="I165" s="54">
        <f>SUM(I166:I167)</f>
        <v>0</v>
      </c>
      <c r="J165" s="3"/>
      <c r="K165" s="3"/>
    </row>
    <row r="166" spans="1:11" ht="13.5" hidden="1" customHeight="1" outlineLevel="2" thickBot="1" x14ac:dyDescent="0.25">
      <c r="A166" s="10" t="s">
        <v>322</v>
      </c>
      <c r="B166" s="62"/>
      <c r="C166" s="11" t="s">
        <v>62</v>
      </c>
      <c r="D166" s="12"/>
      <c r="E166" s="13"/>
      <c r="F166" s="14">
        <f>D166*E166</f>
        <v>0</v>
      </c>
      <c r="G166" s="95"/>
      <c r="H166" s="15">
        <f t="shared" si="20"/>
        <v>0</v>
      </c>
      <c r="I166" s="15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25">
      <c r="A167" s="10" t="s">
        <v>323</v>
      </c>
      <c r="B167" s="62"/>
      <c r="C167" s="11" t="s">
        <v>62</v>
      </c>
      <c r="D167" s="12"/>
      <c r="E167" s="13"/>
      <c r="F167" s="14">
        <f>D167*E167</f>
        <v>0</v>
      </c>
      <c r="G167" s="95"/>
      <c r="H167" s="15">
        <f t="shared" si="20"/>
        <v>0</v>
      </c>
      <c r="I167" s="15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25">
      <c r="A168" s="96" t="s">
        <v>308</v>
      </c>
      <c r="B168" s="160"/>
      <c r="C168" s="161"/>
      <c r="D168" s="162"/>
      <c r="E168" s="163"/>
      <c r="F168" s="55">
        <f>SUM(F169:F170)</f>
        <v>0</v>
      </c>
      <c r="G168" s="94"/>
      <c r="H168" s="54">
        <f t="shared" si="20"/>
        <v>0</v>
      </c>
      <c r="I168" s="54">
        <f>SUM(I169:I170)</f>
        <v>0</v>
      </c>
      <c r="J168" s="3"/>
      <c r="K168" s="3"/>
    </row>
    <row r="169" spans="1:11" ht="13.5" hidden="1" customHeight="1" outlineLevel="2" thickBot="1" x14ac:dyDescent="0.25">
      <c r="A169" s="10" t="s">
        <v>309</v>
      </c>
      <c r="B169" s="62"/>
      <c r="C169" s="11" t="s">
        <v>306</v>
      </c>
      <c r="D169" s="12"/>
      <c r="E169" s="13"/>
      <c r="F169" s="14">
        <f>D169*E169</f>
        <v>0</v>
      </c>
      <c r="G169" s="95"/>
      <c r="H169" s="15">
        <f t="shared" si="20"/>
        <v>0</v>
      </c>
      <c r="I169" s="15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25">
      <c r="A170" s="10" t="s">
        <v>310</v>
      </c>
      <c r="B170" s="62"/>
      <c r="C170" s="11" t="s">
        <v>306</v>
      </c>
      <c r="D170" s="12"/>
      <c r="E170" s="13"/>
      <c r="F170" s="14">
        <f>D170*E170</f>
        <v>0</v>
      </c>
      <c r="G170" s="95"/>
      <c r="H170" s="15">
        <f t="shared" si="20"/>
        <v>0</v>
      </c>
      <c r="I170" s="15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25">
      <c r="A171" s="48" t="s">
        <v>311</v>
      </c>
      <c r="B171" s="56" t="s">
        <v>9</v>
      </c>
      <c r="C171" s="49"/>
      <c r="D171" s="50"/>
      <c r="E171" s="51"/>
      <c r="F171" s="55">
        <f>SUM(F172:F173)</f>
        <v>0</v>
      </c>
      <c r="G171" s="94"/>
      <c r="H171" s="54">
        <f t="shared" si="20"/>
        <v>0</v>
      </c>
      <c r="I171" s="54">
        <f>SUM(I172:I173)</f>
        <v>0</v>
      </c>
      <c r="J171" s="3"/>
      <c r="K171" s="3"/>
    </row>
    <row r="172" spans="1:11" ht="13.5" hidden="1" customHeight="1" outlineLevel="2" thickBot="1" x14ac:dyDescent="0.25">
      <c r="A172" s="10" t="s">
        <v>324</v>
      </c>
      <c r="B172" s="59"/>
      <c r="C172" s="11" t="s">
        <v>63</v>
      </c>
      <c r="D172" s="12"/>
      <c r="E172" s="13"/>
      <c r="F172" s="14">
        <f t="shared" ref="F172:F173" si="25">D172*E172</f>
        <v>0</v>
      </c>
      <c r="G172" s="95"/>
      <c r="H172" s="15">
        <f t="shared" si="20"/>
        <v>0</v>
      </c>
      <c r="I172" s="15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25">
      <c r="A173" s="10" t="s">
        <v>325</v>
      </c>
      <c r="B173" s="59"/>
      <c r="C173" s="11" t="s">
        <v>63</v>
      </c>
      <c r="D173" s="12"/>
      <c r="E173" s="13"/>
      <c r="F173" s="14">
        <f t="shared" si="25"/>
        <v>0</v>
      </c>
      <c r="G173" s="95"/>
      <c r="H173" s="15">
        <f t="shared" si="20"/>
        <v>0</v>
      </c>
      <c r="I173" s="15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25">
      <c r="A174" s="96" t="s">
        <v>312</v>
      </c>
      <c r="B174" s="56"/>
      <c r="C174" s="53"/>
      <c r="D174" s="50"/>
      <c r="E174" s="51"/>
      <c r="F174" s="55">
        <f>SUM(F175:F176)</f>
        <v>0</v>
      </c>
      <c r="G174" s="94"/>
      <c r="H174" s="54">
        <f t="shared" si="20"/>
        <v>0</v>
      </c>
      <c r="I174" s="54">
        <f>SUM(I175:I176)</f>
        <v>0</v>
      </c>
      <c r="J174" s="3"/>
      <c r="K174" s="3"/>
    </row>
    <row r="175" spans="1:11" ht="13.5" hidden="1" customHeight="1" outlineLevel="2" thickBot="1" x14ac:dyDescent="0.25">
      <c r="A175" s="131" t="s">
        <v>339</v>
      </c>
      <c r="B175" s="62"/>
      <c r="C175" s="11" t="s">
        <v>263</v>
      </c>
      <c r="D175" s="12"/>
      <c r="E175" s="13"/>
      <c r="F175" s="14">
        <f t="shared" ref="F175:F176" si="26">D175*E175</f>
        <v>0</v>
      </c>
      <c r="G175" s="95"/>
      <c r="H175" s="15">
        <f t="shared" si="20"/>
        <v>0</v>
      </c>
      <c r="I175" s="15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25">
      <c r="A176" s="131" t="s">
        <v>313</v>
      </c>
      <c r="B176" s="62"/>
      <c r="C176" s="11" t="s">
        <v>263</v>
      </c>
      <c r="D176" s="12"/>
      <c r="E176" s="13"/>
      <c r="F176" s="14">
        <f t="shared" si="26"/>
        <v>0</v>
      </c>
      <c r="G176" s="95"/>
      <c r="H176" s="15">
        <f t="shared" ref="H176:H202" si="27">F176-(SUM(I176:I176))</f>
        <v>0</v>
      </c>
      <c r="I176" s="15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25">
      <c r="A177" s="159" t="s">
        <v>264</v>
      </c>
      <c r="B177" s="171"/>
      <c r="C177" s="172"/>
      <c r="D177" s="173"/>
      <c r="E177" s="174"/>
      <c r="F177" s="175">
        <f>SUM(F178,F181,F184,F187)</f>
        <v>0</v>
      </c>
      <c r="G177" s="176" t="str">
        <f>IFERROR(F177/$F$203,"0,00 %")</f>
        <v>0,00 %</v>
      </c>
      <c r="H177" s="177">
        <f t="shared" si="27"/>
        <v>0</v>
      </c>
      <c r="I177" s="177">
        <f>SUM(I178,I181,I184,I187)</f>
        <v>0</v>
      </c>
      <c r="J177" s="3"/>
      <c r="K177" s="3"/>
    </row>
    <row r="178" spans="1:11" ht="13.5" hidden="1" customHeight="1" outlineLevel="1" thickBot="1" x14ac:dyDescent="0.25">
      <c r="A178" s="96" t="s">
        <v>307</v>
      </c>
      <c r="B178" s="160"/>
      <c r="C178" s="161"/>
      <c r="D178" s="162"/>
      <c r="E178" s="163"/>
      <c r="F178" s="55">
        <f>SUM(F179:F180)</f>
        <v>0</v>
      </c>
      <c r="G178" s="94"/>
      <c r="H178" s="54">
        <f t="shared" si="27"/>
        <v>0</v>
      </c>
      <c r="I178" s="54">
        <f>SUM(I179:I180)</f>
        <v>0</v>
      </c>
      <c r="J178" s="3"/>
      <c r="K178" s="3"/>
    </row>
    <row r="179" spans="1:11" ht="13.5" hidden="1" customHeight="1" outlineLevel="2" x14ac:dyDescent="0.2">
      <c r="A179" s="10" t="s">
        <v>322</v>
      </c>
      <c r="B179" s="62"/>
      <c r="C179" s="11" t="s">
        <v>62</v>
      </c>
      <c r="D179" s="12"/>
      <c r="E179" s="13"/>
      <c r="F179" s="14">
        <f>D179*E179</f>
        <v>0</v>
      </c>
      <c r="G179" s="95"/>
      <c r="H179" s="15">
        <f t="shared" si="27"/>
        <v>0</v>
      </c>
      <c r="I179" s="15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">
      <c r="A180" s="10" t="s">
        <v>323</v>
      </c>
      <c r="B180" s="62"/>
      <c r="C180" s="11" t="s">
        <v>62</v>
      </c>
      <c r="D180" s="12"/>
      <c r="E180" s="13"/>
      <c r="F180" s="14">
        <f>D180*E180</f>
        <v>0</v>
      </c>
      <c r="G180" s="95"/>
      <c r="H180" s="15">
        <f t="shared" si="27"/>
        <v>0</v>
      </c>
      <c r="I180" s="15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">
      <c r="A181" s="96" t="s">
        <v>308</v>
      </c>
      <c r="B181" s="160"/>
      <c r="C181" s="161"/>
      <c r="D181" s="162"/>
      <c r="E181" s="163"/>
      <c r="F181" s="55">
        <f>SUM(F182:F183)</f>
        <v>0</v>
      </c>
      <c r="G181" s="94"/>
      <c r="H181" s="54">
        <f t="shared" si="27"/>
        <v>0</v>
      </c>
      <c r="I181" s="54">
        <f>SUM(I182:I183)</f>
        <v>0</v>
      </c>
      <c r="J181" s="3"/>
      <c r="K181" s="3"/>
    </row>
    <row r="182" spans="1:11" ht="13.5" hidden="1" customHeight="1" outlineLevel="2" x14ac:dyDescent="0.2">
      <c r="A182" s="10" t="s">
        <v>309</v>
      </c>
      <c r="B182" s="62"/>
      <c r="C182" s="11" t="s">
        <v>306</v>
      </c>
      <c r="D182" s="12"/>
      <c r="E182" s="13"/>
      <c r="F182" s="14">
        <f>D182*E182</f>
        <v>0</v>
      </c>
      <c r="G182" s="95"/>
      <c r="H182" s="15">
        <f t="shared" si="27"/>
        <v>0</v>
      </c>
      <c r="I182" s="15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">
      <c r="A183" s="10" t="s">
        <v>310</v>
      </c>
      <c r="B183" s="62"/>
      <c r="C183" s="11" t="s">
        <v>306</v>
      </c>
      <c r="D183" s="12"/>
      <c r="E183" s="13"/>
      <c r="F183" s="14">
        <f>D183*E183</f>
        <v>0</v>
      </c>
      <c r="G183" s="95"/>
      <c r="H183" s="15">
        <f t="shared" si="27"/>
        <v>0</v>
      </c>
      <c r="I183" s="15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">
      <c r="A184" s="48" t="s">
        <v>311</v>
      </c>
      <c r="B184" s="56" t="s">
        <v>9</v>
      </c>
      <c r="C184" s="49"/>
      <c r="D184" s="50"/>
      <c r="E184" s="51"/>
      <c r="F184" s="55">
        <f>SUM(F185:F186)</f>
        <v>0</v>
      </c>
      <c r="G184" s="94"/>
      <c r="H184" s="54">
        <f t="shared" si="27"/>
        <v>0</v>
      </c>
      <c r="I184" s="54">
        <f>SUM(I185:I186)</f>
        <v>0</v>
      </c>
      <c r="J184" s="3"/>
      <c r="K184" s="3"/>
    </row>
    <row r="185" spans="1:11" ht="13.5" hidden="1" customHeight="1" outlineLevel="2" x14ac:dyDescent="0.2">
      <c r="A185" s="10" t="s">
        <v>324</v>
      </c>
      <c r="B185" s="59"/>
      <c r="C185" s="11" t="s">
        <v>63</v>
      </c>
      <c r="D185" s="12"/>
      <c r="E185" s="13"/>
      <c r="F185" s="14">
        <f t="shared" ref="F185:F186" si="28">D185*E185</f>
        <v>0</v>
      </c>
      <c r="G185" s="95"/>
      <c r="H185" s="15">
        <f t="shared" si="27"/>
        <v>0</v>
      </c>
      <c r="I185" s="15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">
      <c r="A186" s="10" t="s">
        <v>325</v>
      </c>
      <c r="B186" s="59"/>
      <c r="C186" s="11" t="s">
        <v>63</v>
      </c>
      <c r="D186" s="12"/>
      <c r="E186" s="13"/>
      <c r="F186" s="14">
        <f t="shared" si="28"/>
        <v>0</v>
      </c>
      <c r="G186" s="95"/>
      <c r="H186" s="15">
        <f t="shared" si="27"/>
        <v>0</v>
      </c>
      <c r="I186" s="15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">
      <c r="A187" s="96" t="s">
        <v>312</v>
      </c>
      <c r="B187" s="56"/>
      <c r="C187" s="53"/>
      <c r="D187" s="50"/>
      <c r="E187" s="51"/>
      <c r="F187" s="55">
        <f>SUM(F188:F189)</f>
        <v>0</v>
      </c>
      <c r="G187" s="94"/>
      <c r="H187" s="54">
        <f t="shared" si="27"/>
        <v>0</v>
      </c>
      <c r="I187" s="54">
        <f>SUM(I188:I189)</f>
        <v>0</v>
      </c>
      <c r="J187" s="3"/>
      <c r="K187" s="3"/>
    </row>
    <row r="188" spans="1:11" ht="13.5" hidden="1" customHeight="1" outlineLevel="2" x14ac:dyDescent="0.2">
      <c r="A188" s="131" t="s">
        <v>339</v>
      </c>
      <c r="B188" s="62"/>
      <c r="C188" s="11" t="s">
        <v>263</v>
      </c>
      <c r="D188" s="12"/>
      <c r="E188" s="13"/>
      <c r="F188" s="14">
        <f t="shared" ref="F188:F189" si="29">D188*E188</f>
        <v>0</v>
      </c>
      <c r="G188" s="95"/>
      <c r="H188" s="15">
        <f t="shared" si="27"/>
        <v>0</v>
      </c>
      <c r="I188" s="15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">
      <c r="A189" s="131" t="s">
        <v>313</v>
      </c>
      <c r="B189" s="62"/>
      <c r="C189" s="11" t="s">
        <v>263</v>
      </c>
      <c r="D189" s="12"/>
      <c r="E189" s="13"/>
      <c r="F189" s="14">
        <f t="shared" si="29"/>
        <v>0</v>
      </c>
      <c r="G189" s="95"/>
      <c r="H189" s="15">
        <f t="shared" si="27"/>
        <v>0</v>
      </c>
      <c r="I189" s="15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">
      <c r="A190" s="159" t="s">
        <v>264</v>
      </c>
      <c r="B190" s="171"/>
      <c r="C190" s="172"/>
      <c r="D190" s="173"/>
      <c r="E190" s="174"/>
      <c r="F190" s="175">
        <f>SUM(F191,F194,F197,F200)</f>
        <v>0</v>
      </c>
      <c r="G190" s="176" t="str">
        <f>IFERROR(F190/$F$203,"0,00 %")</f>
        <v>0,00 %</v>
      </c>
      <c r="H190" s="177">
        <f t="shared" si="27"/>
        <v>0</v>
      </c>
      <c r="I190" s="177">
        <f>SUM(I191,I194,I197,I200)</f>
        <v>0</v>
      </c>
      <c r="J190" s="3"/>
      <c r="K190" s="3"/>
    </row>
    <row r="191" spans="1:11" ht="13.5" hidden="1" customHeight="1" outlineLevel="1" x14ac:dyDescent="0.2">
      <c r="A191" s="96" t="s">
        <v>307</v>
      </c>
      <c r="B191" s="160"/>
      <c r="C191" s="161"/>
      <c r="D191" s="162"/>
      <c r="E191" s="163"/>
      <c r="F191" s="55">
        <f>SUM(F192:F193)</f>
        <v>0</v>
      </c>
      <c r="G191" s="94"/>
      <c r="H191" s="54">
        <f t="shared" si="27"/>
        <v>0</v>
      </c>
      <c r="I191" s="54">
        <f>SUM(I192:I193)</f>
        <v>0</v>
      </c>
      <c r="J191" s="3"/>
      <c r="K191" s="3"/>
    </row>
    <row r="192" spans="1:11" ht="13.5" hidden="1" customHeight="1" outlineLevel="2" thickBot="1" x14ac:dyDescent="0.25">
      <c r="A192" s="10" t="s">
        <v>322</v>
      </c>
      <c r="B192" s="62"/>
      <c r="C192" s="11" t="s">
        <v>62</v>
      </c>
      <c r="D192" s="12"/>
      <c r="E192" s="13"/>
      <c r="F192" s="14">
        <f>D192*E192</f>
        <v>0</v>
      </c>
      <c r="G192" s="95"/>
      <c r="H192" s="15">
        <f t="shared" si="27"/>
        <v>0</v>
      </c>
      <c r="I192" s="15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25">
      <c r="A193" s="10" t="s">
        <v>323</v>
      </c>
      <c r="B193" s="62"/>
      <c r="C193" s="11" t="s">
        <v>62</v>
      </c>
      <c r="D193" s="12"/>
      <c r="E193" s="13"/>
      <c r="F193" s="14">
        <f>D193*E193</f>
        <v>0</v>
      </c>
      <c r="G193" s="95"/>
      <c r="H193" s="15">
        <f t="shared" si="27"/>
        <v>0</v>
      </c>
      <c r="I193" s="15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25">
      <c r="A194" s="96" t="s">
        <v>308</v>
      </c>
      <c r="B194" s="160"/>
      <c r="C194" s="161"/>
      <c r="D194" s="162"/>
      <c r="E194" s="163"/>
      <c r="F194" s="55">
        <f>SUM(F195:F196)</f>
        <v>0</v>
      </c>
      <c r="G194" s="94"/>
      <c r="H194" s="54">
        <f t="shared" si="27"/>
        <v>0</v>
      </c>
      <c r="I194" s="54">
        <f>SUM(I195:I196)</f>
        <v>0</v>
      </c>
      <c r="J194" s="3"/>
      <c r="K194" s="3"/>
    </row>
    <row r="195" spans="1:11" ht="13.5" hidden="1" customHeight="1" outlineLevel="2" thickBot="1" x14ac:dyDescent="0.25">
      <c r="A195" s="10" t="s">
        <v>309</v>
      </c>
      <c r="B195" s="62"/>
      <c r="C195" s="11" t="s">
        <v>306</v>
      </c>
      <c r="D195" s="12"/>
      <c r="E195" s="13"/>
      <c r="F195" s="14">
        <f>D195*E195</f>
        <v>0</v>
      </c>
      <c r="G195" s="95"/>
      <c r="H195" s="15">
        <f t="shared" si="27"/>
        <v>0</v>
      </c>
      <c r="I195" s="15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25">
      <c r="A196" s="10" t="s">
        <v>310</v>
      </c>
      <c r="B196" s="62"/>
      <c r="C196" s="11" t="s">
        <v>306</v>
      </c>
      <c r="D196" s="12"/>
      <c r="E196" s="13"/>
      <c r="F196" s="14">
        <f>D196*E196</f>
        <v>0</v>
      </c>
      <c r="G196" s="95"/>
      <c r="H196" s="15">
        <f t="shared" si="27"/>
        <v>0</v>
      </c>
      <c r="I196" s="15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25">
      <c r="A197" s="48" t="s">
        <v>311</v>
      </c>
      <c r="B197" s="56" t="s">
        <v>9</v>
      </c>
      <c r="C197" s="49"/>
      <c r="D197" s="50"/>
      <c r="E197" s="51"/>
      <c r="F197" s="55">
        <f>SUM(F198:F199)</f>
        <v>0</v>
      </c>
      <c r="G197" s="94"/>
      <c r="H197" s="54">
        <f t="shared" si="27"/>
        <v>0</v>
      </c>
      <c r="I197" s="54">
        <f>SUM(I198:I199)</f>
        <v>0</v>
      </c>
      <c r="J197" s="3"/>
      <c r="K197" s="3"/>
    </row>
    <row r="198" spans="1:11" ht="13.5" hidden="1" customHeight="1" outlineLevel="2" thickBot="1" x14ac:dyDescent="0.25">
      <c r="A198" s="10" t="s">
        <v>324</v>
      </c>
      <c r="B198" s="59"/>
      <c r="C198" s="11" t="s">
        <v>63</v>
      </c>
      <c r="D198" s="12"/>
      <c r="E198" s="13"/>
      <c r="F198" s="14">
        <f t="shared" ref="F198:F199" si="30">D198*E198</f>
        <v>0</v>
      </c>
      <c r="G198" s="95"/>
      <c r="H198" s="15">
        <f t="shared" si="27"/>
        <v>0</v>
      </c>
      <c r="I198" s="15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25">
      <c r="A199" s="10" t="s">
        <v>325</v>
      </c>
      <c r="B199" s="59"/>
      <c r="C199" s="11" t="s">
        <v>63</v>
      </c>
      <c r="D199" s="12"/>
      <c r="E199" s="13"/>
      <c r="F199" s="14">
        <f t="shared" si="30"/>
        <v>0</v>
      </c>
      <c r="G199" s="95"/>
      <c r="H199" s="15">
        <f t="shared" si="27"/>
        <v>0</v>
      </c>
      <c r="I199" s="15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25">
      <c r="A200" s="96" t="s">
        <v>312</v>
      </c>
      <c r="B200" s="56"/>
      <c r="C200" s="53"/>
      <c r="D200" s="50"/>
      <c r="E200" s="51"/>
      <c r="F200" s="55">
        <f>SUM(F201:F202)</f>
        <v>0</v>
      </c>
      <c r="G200" s="94"/>
      <c r="H200" s="54">
        <f t="shared" si="27"/>
        <v>0</v>
      </c>
      <c r="I200" s="54">
        <f>SUM(I201:I202)</f>
        <v>0</v>
      </c>
      <c r="J200" s="3"/>
      <c r="K200" s="3"/>
    </row>
    <row r="201" spans="1:11" ht="13.5" hidden="1" customHeight="1" outlineLevel="2" thickBot="1" x14ac:dyDescent="0.25">
      <c r="A201" s="131" t="s">
        <v>339</v>
      </c>
      <c r="B201" s="62"/>
      <c r="C201" s="11" t="s">
        <v>263</v>
      </c>
      <c r="D201" s="12"/>
      <c r="E201" s="13"/>
      <c r="F201" s="14">
        <f t="shared" ref="F201:F202" si="31">D201*E201</f>
        <v>0</v>
      </c>
      <c r="G201" s="95"/>
      <c r="H201" s="15">
        <f t="shared" si="27"/>
        <v>0</v>
      </c>
      <c r="I201" s="15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25">
      <c r="A202" s="131" t="s">
        <v>313</v>
      </c>
      <c r="B202" s="62"/>
      <c r="C202" s="11" t="s">
        <v>263</v>
      </c>
      <c r="D202" s="12"/>
      <c r="E202" s="13"/>
      <c r="F202" s="14">
        <f t="shared" si="31"/>
        <v>0</v>
      </c>
      <c r="G202" s="95"/>
      <c r="H202" s="15">
        <f t="shared" si="27"/>
        <v>0</v>
      </c>
      <c r="I202" s="15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25">
      <c r="A203" s="73" t="s">
        <v>64</v>
      </c>
      <c r="B203" s="125"/>
      <c r="C203" s="126"/>
      <c r="D203" s="127"/>
      <c r="E203" s="147"/>
      <c r="F203" s="78">
        <f>SUM(F190,F177,F164,F151,F138,F125,F112,F99,F86,F80)</f>
        <v>0</v>
      </c>
      <c r="G203" s="101" t="str">
        <f>IFERROR(F203/$F$404,"0,00 %")</f>
        <v>0,00 %</v>
      </c>
      <c r="H203" s="78">
        <f>SUM(H190,H177,H164,H151,H138,H125,H112,H99,H86,H80)</f>
        <v>0</v>
      </c>
      <c r="I203" s="78">
        <f>SUM(I190,I177,I164,I151,I138,I125,I112,I99,I86,I80)</f>
        <v>0</v>
      </c>
      <c r="J203" s="3"/>
      <c r="K203" s="3"/>
    </row>
    <row r="204" spans="1:11" ht="10.5" customHeight="1" thickBot="1" x14ac:dyDescent="0.25">
      <c r="A204" s="6"/>
      <c r="B204" s="58"/>
      <c r="C204" s="7"/>
      <c r="D204" s="8"/>
      <c r="E204" s="37"/>
      <c r="F204" s="9"/>
      <c r="G204" s="9"/>
      <c r="H204" s="8"/>
      <c r="I204" s="8"/>
      <c r="J204" s="3"/>
      <c r="K204" s="3"/>
    </row>
    <row r="205" spans="1:11" ht="51.95" customHeight="1" x14ac:dyDescent="0.2">
      <c r="A205" s="81" t="s">
        <v>359</v>
      </c>
      <c r="B205" s="82"/>
      <c r="C205" s="83"/>
      <c r="D205" s="84"/>
      <c r="E205" s="119"/>
      <c r="F205" s="85"/>
      <c r="G205" s="86"/>
      <c r="H205" s="87"/>
      <c r="I205" s="87"/>
      <c r="J205" s="3"/>
      <c r="K205" s="3"/>
    </row>
    <row r="206" spans="1:11" ht="20.100000000000001" customHeight="1" x14ac:dyDescent="0.2">
      <c r="A206" s="157" t="s">
        <v>65</v>
      </c>
      <c r="B206" s="164"/>
      <c r="C206" s="165"/>
      <c r="D206" s="166"/>
      <c r="E206" s="167"/>
      <c r="F206" s="168">
        <f>SUM(F207:F209)</f>
        <v>0</v>
      </c>
      <c r="G206" s="169" t="str">
        <f>IFERROR(F206/$F$398,"0,00 %")</f>
        <v>0,00 %</v>
      </c>
      <c r="H206" s="170">
        <f t="shared" ref="H206:H237" si="32">F206-(SUM(I206:I206))</f>
        <v>0</v>
      </c>
      <c r="I206" s="170">
        <f>SUM(I207:I209)</f>
        <v>0</v>
      </c>
      <c r="J206" s="3"/>
      <c r="K206" s="3"/>
    </row>
    <row r="207" spans="1:11" outlineLevel="1" x14ac:dyDescent="0.2">
      <c r="A207" s="128" t="s">
        <v>66</v>
      </c>
      <c r="B207" s="65"/>
      <c r="C207" s="132"/>
      <c r="D207" s="25"/>
      <c r="E207" s="149"/>
      <c r="F207" s="108">
        <f>D207*E207</f>
        <v>0</v>
      </c>
      <c r="G207" s="129"/>
      <c r="H207" s="130">
        <f t="shared" si="32"/>
        <v>0</v>
      </c>
      <c r="I207" s="130"/>
      <c r="J207" s="3">
        <f>D207*E207-F207</f>
        <v>0</v>
      </c>
      <c r="K207" s="3">
        <f>(H207+I207)-F207</f>
        <v>0</v>
      </c>
    </row>
    <row r="208" spans="1:11" outlineLevel="1" x14ac:dyDescent="0.2">
      <c r="A208" s="128" t="s">
        <v>67</v>
      </c>
      <c r="B208" s="65"/>
      <c r="C208" s="132"/>
      <c r="D208" s="25"/>
      <c r="E208" s="149"/>
      <c r="F208" s="108">
        <f>D208*E208</f>
        <v>0</v>
      </c>
      <c r="G208" s="129"/>
      <c r="H208" s="130">
        <f t="shared" si="32"/>
        <v>0</v>
      </c>
      <c r="I208" s="130"/>
      <c r="J208" s="3">
        <f>D208*E208-F208</f>
        <v>0</v>
      </c>
      <c r="K208" s="3">
        <f>(H208+I208)-F208</f>
        <v>0</v>
      </c>
    </row>
    <row r="209" spans="1:11" ht="12.75" outlineLevel="1" thickBot="1" x14ac:dyDescent="0.25">
      <c r="A209" s="128" t="s">
        <v>68</v>
      </c>
      <c r="B209" s="133"/>
      <c r="C209" s="134"/>
      <c r="D209" s="115"/>
      <c r="E209" s="149"/>
      <c r="F209" s="108">
        <f>D209*E209</f>
        <v>0</v>
      </c>
      <c r="G209" s="129"/>
      <c r="H209" s="130">
        <f t="shared" si="32"/>
        <v>0</v>
      </c>
      <c r="I209" s="130"/>
      <c r="J209" s="3">
        <f>D209*E209-F209</f>
        <v>0</v>
      </c>
      <c r="K209" s="3">
        <f>(H209+I209)-F209</f>
        <v>0</v>
      </c>
    </row>
    <row r="210" spans="1:11" ht="20.100000000000001" customHeight="1" collapsed="1" thickBot="1" x14ac:dyDescent="0.25">
      <c r="A210" s="158" t="s">
        <v>69</v>
      </c>
      <c r="B210" s="183"/>
      <c r="C210" s="184"/>
      <c r="D210" s="185"/>
      <c r="E210" s="186"/>
      <c r="F210" s="187">
        <f>SUM(F211:F213)</f>
        <v>0</v>
      </c>
      <c r="G210" s="188" t="str">
        <f>IFERROR(F210/$F$398,"0,00 %")</f>
        <v>0,00 %</v>
      </c>
      <c r="H210" s="189">
        <f t="shared" si="32"/>
        <v>0</v>
      </c>
      <c r="I210" s="189">
        <f>SUM(I211:I213)</f>
        <v>0</v>
      </c>
      <c r="J210" s="3"/>
      <c r="K210" s="3"/>
    </row>
    <row r="211" spans="1:11" ht="12.75" hidden="1" outlineLevel="1" thickBot="1" x14ac:dyDescent="0.25">
      <c r="A211" s="131" t="s">
        <v>70</v>
      </c>
      <c r="B211" s="198"/>
      <c r="C211" s="199"/>
      <c r="D211" s="12"/>
      <c r="E211" s="148"/>
      <c r="F211" s="14">
        <f>D211*E211</f>
        <v>0</v>
      </c>
      <c r="G211" s="95"/>
      <c r="H211" s="15">
        <f t="shared" si="32"/>
        <v>0</v>
      </c>
      <c r="I211" s="15"/>
      <c r="J211" s="3">
        <f>D211*E211-F211</f>
        <v>0</v>
      </c>
      <c r="K211" s="3" t="e">
        <f>(H211+I211+#REF!)-F211</f>
        <v>#REF!</v>
      </c>
    </row>
    <row r="212" spans="1:11" ht="12.75" hidden="1" outlineLevel="1" thickBot="1" x14ac:dyDescent="0.25">
      <c r="A212" s="131" t="s">
        <v>71</v>
      </c>
      <c r="B212" s="198"/>
      <c r="C212" s="199"/>
      <c r="D212" s="12"/>
      <c r="E212" s="148"/>
      <c r="F212" s="14">
        <f>D212*E212</f>
        <v>0</v>
      </c>
      <c r="G212" s="95"/>
      <c r="H212" s="15">
        <f t="shared" si="32"/>
        <v>0</v>
      </c>
      <c r="I212" s="15"/>
      <c r="J212" s="3">
        <f>D212*E212-F212</f>
        <v>0</v>
      </c>
      <c r="K212" s="3" t="e">
        <f>(H212+I212+#REF!)-F212</f>
        <v>#REF!</v>
      </c>
    </row>
    <row r="213" spans="1:11" ht="12.75" hidden="1" outlineLevel="1" thickBot="1" x14ac:dyDescent="0.25">
      <c r="A213" s="190" t="s">
        <v>72</v>
      </c>
      <c r="B213" s="191"/>
      <c r="C213" s="192"/>
      <c r="D213" s="193"/>
      <c r="E213" s="194"/>
      <c r="F213" s="195">
        <f>D213*E213</f>
        <v>0</v>
      </c>
      <c r="G213" s="196"/>
      <c r="H213" s="197">
        <f t="shared" si="32"/>
        <v>0</v>
      </c>
      <c r="I213" s="197"/>
      <c r="J213" s="3">
        <f>D213*E213-F213</f>
        <v>0</v>
      </c>
      <c r="K213" s="3" t="e">
        <f>(H213+I213+#REF!)-F213</f>
        <v>#REF!</v>
      </c>
    </row>
    <row r="214" spans="1:11" ht="20.100000000000001" customHeight="1" collapsed="1" thickBot="1" x14ac:dyDescent="0.25">
      <c r="A214" s="159" t="s">
        <v>73</v>
      </c>
      <c r="B214" s="171"/>
      <c r="C214" s="172"/>
      <c r="D214" s="173"/>
      <c r="E214" s="174"/>
      <c r="F214" s="175">
        <f>SUM(F215:F217)</f>
        <v>0</v>
      </c>
      <c r="G214" s="176" t="str">
        <f>IFERROR(F214/$F$398,"0,00 %")</f>
        <v>0,00 %</v>
      </c>
      <c r="H214" s="177">
        <f t="shared" si="32"/>
        <v>0</v>
      </c>
      <c r="I214" s="177">
        <f>SUM(I215:I217)</f>
        <v>0</v>
      </c>
      <c r="J214" s="3"/>
      <c r="K214" s="3"/>
    </row>
    <row r="215" spans="1:11" ht="12.75" hidden="1" outlineLevel="1" thickBot="1" x14ac:dyDescent="0.25">
      <c r="A215" s="128" t="s">
        <v>74</v>
      </c>
      <c r="B215" s="65"/>
      <c r="C215" s="132"/>
      <c r="D215" s="25"/>
      <c r="E215" s="149"/>
      <c r="F215" s="108">
        <f>D215*E215</f>
        <v>0</v>
      </c>
      <c r="G215" s="129"/>
      <c r="H215" s="130">
        <f t="shared" si="32"/>
        <v>0</v>
      </c>
      <c r="I215" s="130"/>
      <c r="J215" s="3">
        <f>D215*E215-F215</f>
        <v>0</v>
      </c>
      <c r="K215" s="3" t="e">
        <f>(H215+I215+#REF!)-F215</f>
        <v>#REF!</v>
      </c>
    </row>
    <row r="216" spans="1:11" ht="12.75" hidden="1" outlineLevel="1" thickBot="1" x14ac:dyDescent="0.25">
      <c r="A216" s="128" t="s">
        <v>75</v>
      </c>
      <c r="B216" s="65"/>
      <c r="C216" s="132"/>
      <c r="D216" s="25"/>
      <c r="E216" s="149"/>
      <c r="F216" s="108">
        <f>D216*E216</f>
        <v>0</v>
      </c>
      <c r="G216" s="129"/>
      <c r="H216" s="130">
        <f t="shared" si="32"/>
        <v>0</v>
      </c>
      <c r="I216" s="130"/>
      <c r="J216" s="3">
        <f>D216*E216-F216</f>
        <v>0</v>
      </c>
      <c r="K216" s="3" t="e">
        <f>(H216+I216+#REF!)-F216</f>
        <v>#REF!</v>
      </c>
    </row>
    <row r="217" spans="1:11" ht="12.75" hidden="1" outlineLevel="1" thickBot="1" x14ac:dyDescent="0.25">
      <c r="A217" s="128" t="s">
        <v>76</v>
      </c>
      <c r="B217" s="133"/>
      <c r="C217" s="134"/>
      <c r="D217" s="115"/>
      <c r="E217" s="149"/>
      <c r="F217" s="108">
        <f>D217*E217</f>
        <v>0</v>
      </c>
      <c r="G217" s="129"/>
      <c r="H217" s="130">
        <f t="shared" si="32"/>
        <v>0</v>
      </c>
      <c r="I217" s="130"/>
      <c r="J217" s="3">
        <f>D217*E217-F217</f>
        <v>0</v>
      </c>
      <c r="K217" s="3" t="e">
        <f>(H217+I217+#REF!)-F217</f>
        <v>#REF!</v>
      </c>
    </row>
    <row r="218" spans="1:11" ht="20.100000000000001" customHeight="1" x14ac:dyDescent="0.2">
      <c r="A218" s="158" t="s">
        <v>77</v>
      </c>
      <c r="B218" s="172"/>
      <c r="C218" s="172"/>
      <c r="D218" s="173"/>
      <c r="E218" s="174"/>
      <c r="F218" s="175">
        <f>SUM(F219:F223)</f>
        <v>0</v>
      </c>
      <c r="G218" s="176" t="str">
        <f>IFERROR(F218/$F$398,"0,00 %")</f>
        <v>0,00 %</v>
      </c>
      <c r="H218" s="177">
        <f t="shared" si="32"/>
        <v>0</v>
      </c>
      <c r="I218" s="177">
        <f>SUM(I219:I223)</f>
        <v>0</v>
      </c>
      <c r="J218" s="3"/>
      <c r="K218" s="3"/>
    </row>
    <row r="219" spans="1:11" ht="13.5" customHeight="1" outlineLevel="1" x14ac:dyDescent="0.2">
      <c r="A219" s="131" t="s">
        <v>78</v>
      </c>
      <c r="B219" s="65"/>
      <c r="C219" s="132"/>
      <c r="D219" s="25"/>
      <c r="E219" s="148"/>
      <c r="F219" s="14">
        <f>D219*E219</f>
        <v>0</v>
      </c>
      <c r="G219" s="95"/>
      <c r="H219" s="15">
        <f t="shared" si="32"/>
        <v>0</v>
      </c>
      <c r="I219" s="15"/>
      <c r="J219" s="3">
        <f>D219*E219-F219</f>
        <v>0</v>
      </c>
      <c r="K219" s="3">
        <f>(H219+I219)-F219</f>
        <v>0</v>
      </c>
    </row>
    <row r="220" spans="1:11" ht="13.5" customHeight="1" outlineLevel="1" x14ac:dyDescent="0.2">
      <c r="A220" s="131" t="s">
        <v>79</v>
      </c>
      <c r="B220" s="65"/>
      <c r="C220" s="132"/>
      <c r="D220" s="25"/>
      <c r="E220" s="148"/>
      <c r="F220" s="14">
        <f>D220*E220</f>
        <v>0</v>
      </c>
      <c r="G220" s="95"/>
      <c r="H220" s="15">
        <f t="shared" si="32"/>
        <v>0</v>
      </c>
      <c r="I220" s="15"/>
      <c r="J220" s="3">
        <f>D220*E220-F220</f>
        <v>0</v>
      </c>
      <c r="K220" s="3">
        <f>K221</f>
        <v>0</v>
      </c>
    </row>
    <row r="221" spans="1:11" ht="13.5" customHeight="1" outlineLevel="1" x14ac:dyDescent="0.2">
      <c r="A221" s="131" t="s">
        <v>80</v>
      </c>
      <c r="B221" s="65"/>
      <c r="C221" s="132"/>
      <c r="D221" s="25"/>
      <c r="E221" s="148"/>
      <c r="F221" s="14">
        <f>D221*E221</f>
        <v>0</v>
      </c>
      <c r="G221" s="95"/>
      <c r="H221" s="15">
        <f t="shared" si="32"/>
        <v>0</v>
      </c>
      <c r="I221" s="15"/>
      <c r="J221" s="3">
        <f>D221*E221-F221</f>
        <v>0</v>
      </c>
      <c r="K221" s="3">
        <f>(H221+I221)-F221</f>
        <v>0</v>
      </c>
    </row>
    <row r="222" spans="1:11" ht="13.5" customHeight="1" outlineLevel="1" x14ac:dyDescent="0.2">
      <c r="A222" s="131" t="s">
        <v>81</v>
      </c>
      <c r="B222" s="65"/>
      <c r="C222" s="132"/>
      <c r="D222" s="25"/>
      <c r="E222" s="148"/>
      <c r="F222" s="14">
        <f>D222*E222</f>
        <v>0</v>
      </c>
      <c r="G222" s="95"/>
      <c r="H222" s="15">
        <f t="shared" si="32"/>
        <v>0</v>
      </c>
      <c r="I222" s="15"/>
      <c r="J222" s="3">
        <f>D222*E222-F222</f>
        <v>0</v>
      </c>
      <c r="K222" s="3">
        <f>(H222+I222)-F222</f>
        <v>0</v>
      </c>
    </row>
    <row r="223" spans="1:11" ht="13.5" customHeight="1" outlineLevel="1" thickBot="1" x14ac:dyDescent="0.25">
      <c r="A223" s="128" t="s">
        <v>82</v>
      </c>
      <c r="B223" s="133"/>
      <c r="C223" s="134"/>
      <c r="D223" s="115"/>
      <c r="E223" s="149"/>
      <c r="F223" s="108">
        <f>D223*E223</f>
        <v>0</v>
      </c>
      <c r="G223" s="129"/>
      <c r="H223" s="130">
        <f t="shared" si="32"/>
        <v>0</v>
      </c>
      <c r="I223" s="130"/>
      <c r="J223" s="3">
        <f>D223*E223-F223</f>
        <v>0</v>
      </c>
      <c r="K223" s="3">
        <f>(H223+I223)-F223</f>
        <v>0</v>
      </c>
    </row>
    <row r="224" spans="1:11" ht="20.100000000000001" customHeight="1" x14ac:dyDescent="0.2">
      <c r="A224" s="158" t="s">
        <v>83</v>
      </c>
      <c r="B224" s="172"/>
      <c r="C224" s="172"/>
      <c r="D224" s="173"/>
      <c r="E224" s="174"/>
      <c r="F224" s="175">
        <f>SUM(F225:F229)</f>
        <v>0</v>
      </c>
      <c r="G224" s="176" t="str">
        <f>IFERROR(F224/$F$398,"0,00 %")</f>
        <v>0,00 %</v>
      </c>
      <c r="H224" s="177">
        <f t="shared" si="32"/>
        <v>0</v>
      </c>
      <c r="I224" s="177">
        <f>SUM(I225:I229)</f>
        <v>0</v>
      </c>
      <c r="J224" s="3"/>
      <c r="K224" s="3"/>
    </row>
    <row r="225" spans="1:11" ht="13.5" customHeight="1" outlineLevel="1" x14ac:dyDescent="0.2">
      <c r="A225" s="131" t="s">
        <v>84</v>
      </c>
      <c r="B225" s="65"/>
      <c r="C225" s="132"/>
      <c r="D225" s="25"/>
      <c r="E225" s="148"/>
      <c r="F225" s="14">
        <f>D225*E225</f>
        <v>0</v>
      </c>
      <c r="G225" s="95"/>
      <c r="H225" s="15">
        <f t="shared" si="32"/>
        <v>0</v>
      </c>
      <c r="I225" s="15"/>
      <c r="J225" s="3">
        <f>D225*E225-F225</f>
        <v>0</v>
      </c>
      <c r="K225" s="3">
        <f>(H225+I225)-F225</f>
        <v>0</v>
      </c>
    </row>
    <row r="226" spans="1:11" ht="13.5" customHeight="1" outlineLevel="1" x14ac:dyDescent="0.2">
      <c r="A226" s="131" t="s">
        <v>85</v>
      </c>
      <c r="B226" s="65"/>
      <c r="C226" s="132"/>
      <c r="D226" s="25"/>
      <c r="E226" s="148"/>
      <c r="F226" s="14">
        <f>D226*E226</f>
        <v>0</v>
      </c>
      <c r="G226" s="95"/>
      <c r="H226" s="15">
        <f t="shared" si="32"/>
        <v>0</v>
      </c>
      <c r="I226" s="15"/>
      <c r="J226" s="3">
        <f>D226*E226-F226</f>
        <v>0</v>
      </c>
      <c r="K226" s="3">
        <f>(H226+I226)-F226</f>
        <v>0</v>
      </c>
    </row>
    <row r="227" spans="1:11" ht="13.5" customHeight="1" outlineLevel="1" x14ac:dyDescent="0.2">
      <c r="A227" s="131" t="s">
        <v>86</v>
      </c>
      <c r="B227" s="65"/>
      <c r="C227" s="132"/>
      <c r="D227" s="25"/>
      <c r="E227" s="148"/>
      <c r="F227" s="14">
        <f>D227*E227</f>
        <v>0</v>
      </c>
      <c r="G227" s="95"/>
      <c r="H227" s="15">
        <f t="shared" si="32"/>
        <v>0</v>
      </c>
      <c r="I227" s="15"/>
      <c r="J227" s="3">
        <f>D227*E227-F227</f>
        <v>0</v>
      </c>
      <c r="K227" s="3">
        <f>(H227+I227)-F227</f>
        <v>0</v>
      </c>
    </row>
    <row r="228" spans="1:11" ht="13.5" customHeight="1" outlineLevel="1" x14ac:dyDescent="0.2">
      <c r="A228" s="131" t="s">
        <v>87</v>
      </c>
      <c r="B228" s="65"/>
      <c r="C228" s="132"/>
      <c r="D228" s="25"/>
      <c r="E228" s="148"/>
      <c r="F228" s="14">
        <f>D228*E228</f>
        <v>0</v>
      </c>
      <c r="G228" s="95"/>
      <c r="H228" s="15">
        <f t="shared" si="32"/>
        <v>0</v>
      </c>
      <c r="I228" s="15"/>
      <c r="J228" s="3">
        <f>D228*E228-F228</f>
        <v>0</v>
      </c>
      <c r="K228" s="3">
        <f>(H228+I228)-F228</f>
        <v>0</v>
      </c>
    </row>
    <row r="229" spans="1:11" ht="13.5" customHeight="1" outlineLevel="1" thickBot="1" x14ac:dyDescent="0.25">
      <c r="A229" s="128" t="s">
        <v>88</v>
      </c>
      <c r="B229" s="133"/>
      <c r="C229" s="134"/>
      <c r="D229" s="115"/>
      <c r="E229" s="149"/>
      <c r="F229" s="108">
        <f>D229*E229</f>
        <v>0</v>
      </c>
      <c r="G229" s="129"/>
      <c r="H229" s="130">
        <f t="shared" si="32"/>
        <v>0</v>
      </c>
      <c r="I229" s="130"/>
      <c r="J229" s="3">
        <f>D229*E229-F229</f>
        <v>0</v>
      </c>
      <c r="K229" s="3">
        <f>(H229+I229)-F229</f>
        <v>0</v>
      </c>
    </row>
    <row r="230" spans="1:11" ht="20.100000000000001" customHeight="1" collapsed="1" thickBot="1" x14ac:dyDescent="0.25">
      <c r="A230" s="158" t="s">
        <v>89</v>
      </c>
      <c r="B230" s="172"/>
      <c r="C230" s="172"/>
      <c r="D230" s="173"/>
      <c r="E230" s="174"/>
      <c r="F230" s="175">
        <f>SUM(F231:F235)</f>
        <v>0</v>
      </c>
      <c r="G230" s="176" t="str">
        <f>IFERROR(F230/$F$398,"0,00 %")</f>
        <v>0,00 %</v>
      </c>
      <c r="H230" s="177">
        <f t="shared" si="32"/>
        <v>0</v>
      </c>
      <c r="I230" s="177">
        <f>SUM(I231:I235)</f>
        <v>0</v>
      </c>
      <c r="J230" s="3"/>
      <c r="K230" s="3"/>
    </row>
    <row r="231" spans="1:11" ht="13.5" hidden="1" customHeight="1" outlineLevel="1" thickBot="1" x14ac:dyDescent="0.25">
      <c r="A231" s="131" t="s">
        <v>90</v>
      </c>
      <c r="B231" s="65"/>
      <c r="C231" s="132"/>
      <c r="D231" s="25"/>
      <c r="E231" s="148"/>
      <c r="F231" s="14">
        <f>D231*E231</f>
        <v>0</v>
      </c>
      <c r="G231" s="95"/>
      <c r="H231" s="15">
        <f t="shared" si="32"/>
        <v>0</v>
      </c>
      <c r="I231" s="15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25">
      <c r="A232" s="131" t="s">
        <v>91</v>
      </c>
      <c r="B232" s="65"/>
      <c r="C232" s="132"/>
      <c r="D232" s="25"/>
      <c r="E232" s="148"/>
      <c r="F232" s="14">
        <f>D232*E232</f>
        <v>0</v>
      </c>
      <c r="G232" s="95"/>
      <c r="H232" s="15">
        <f t="shared" si="32"/>
        <v>0</v>
      </c>
      <c r="I232" s="15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25">
      <c r="A233" s="131" t="s">
        <v>92</v>
      </c>
      <c r="B233" s="65"/>
      <c r="C233" s="132"/>
      <c r="D233" s="25"/>
      <c r="E233" s="148"/>
      <c r="F233" s="14">
        <f>D233*E233</f>
        <v>0</v>
      </c>
      <c r="G233" s="95"/>
      <c r="H233" s="15">
        <f t="shared" si="32"/>
        <v>0</v>
      </c>
      <c r="I233" s="15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25">
      <c r="A234" s="131" t="s">
        <v>93</v>
      </c>
      <c r="B234" s="65"/>
      <c r="C234" s="132"/>
      <c r="D234" s="25"/>
      <c r="E234" s="148"/>
      <c r="F234" s="14">
        <f>D234*E234</f>
        <v>0</v>
      </c>
      <c r="G234" s="95"/>
      <c r="H234" s="15">
        <f t="shared" si="32"/>
        <v>0</v>
      </c>
      <c r="I234" s="15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25">
      <c r="A235" s="131" t="s">
        <v>94</v>
      </c>
      <c r="B235" s="65"/>
      <c r="C235" s="132"/>
      <c r="D235" s="25"/>
      <c r="E235" s="148"/>
      <c r="F235" s="14">
        <f>D235*E235</f>
        <v>0</v>
      </c>
      <c r="G235" s="95"/>
      <c r="H235" s="15">
        <f t="shared" si="32"/>
        <v>0</v>
      </c>
      <c r="I235" s="15"/>
      <c r="J235" s="3">
        <f>D235*E235-F235</f>
        <v>0</v>
      </c>
      <c r="K235" s="3" t="e">
        <f>(H235+I235+#REF!)-F235</f>
        <v>#REF!</v>
      </c>
    </row>
    <row r="236" spans="1:11" ht="20.100000000000001" customHeight="1" collapsed="1" thickBot="1" x14ac:dyDescent="0.25">
      <c r="A236" s="158" t="s">
        <v>95</v>
      </c>
      <c r="B236" s="172"/>
      <c r="C236" s="172"/>
      <c r="D236" s="173"/>
      <c r="E236" s="174"/>
      <c r="F236" s="175">
        <f>SUM(F237:F241)</f>
        <v>0</v>
      </c>
      <c r="G236" s="176" t="str">
        <f>IFERROR(F236/$F$398,"0,00 %")</f>
        <v>0,00 %</v>
      </c>
      <c r="H236" s="177">
        <f t="shared" si="32"/>
        <v>0</v>
      </c>
      <c r="I236" s="177">
        <f>SUM(I237:I241)</f>
        <v>0</v>
      </c>
      <c r="J236" s="3"/>
      <c r="K236" s="3"/>
    </row>
    <row r="237" spans="1:11" ht="13.5" hidden="1" customHeight="1" outlineLevel="1" thickBot="1" x14ac:dyDescent="0.25">
      <c r="A237" s="131" t="s">
        <v>96</v>
      </c>
      <c r="B237" s="65"/>
      <c r="C237" s="132"/>
      <c r="D237" s="25"/>
      <c r="E237" s="148"/>
      <c r="F237" s="14">
        <f>D237*E237</f>
        <v>0</v>
      </c>
      <c r="G237" s="95"/>
      <c r="H237" s="15">
        <f t="shared" si="32"/>
        <v>0</v>
      </c>
      <c r="I237" s="15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25">
      <c r="A238" s="131" t="s">
        <v>97</v>
      </c>
      <c r="B238" s="65"/>
      <c r="C238" s="132"/>
      <c r="D238" s="25"/>
      <c r="E238" s="148"/>
      <c r="F238" s="14">
        <f>D238*E238</f>
        <v>0</v>
      </c>
      <c r="G238" s="95"/>
      <c r="H238" s="15">
        <f t="shared" ref="H238:H269" si="33">F238-(SUM(I238:I238))</f>
        <v>0</v>
      </c>
      <c r="I238" s="15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25">
      <c r="A239" s="131" t="s">
        <v>98</v>
      </c>
      <c r="B239" s="65"/>
      <c r="C239" s="132"/>
      <c r="D239" s="25"/>
      <c r="E239" s="148"/>
      <c r="F239" s="14">
        <f>D239*E239</f>
        <v>0</v>
      </c>
      <c r="G239" s="95"/>
      <c r="H239" s="15">
        <f t="shared" si="33"/>
        <v>0</v>
      </c>
      <c r="I239" s="15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25">
      <c r="A240" s="131" t="s">
        <v>99</v>
      </c>
      <c r="B240" s="65"/>
      <c r="C240" s="132"/>
      <c r="D240" s="25"/>
      <c r="E240" s="148"/>
      <c r="F240" s="14">
        <f>D240*E240</f>
        <v>0</v>
      </c>
      <c r="G240" s="95"/>
      <c r="H240" s="15">
        <f t="shared" si="33"/>
        <v>0</v>
      </c>
      <c r="I240" s="15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25">
      <c r="A241" s="131" t="s">
        <v>100</v>
      </c>
      <c r="B241" s="65"/>
      <c r="C241" s="132"/>
      <c r="D241" s="25"/>
      <c r="E241" s="148"/>
      <c r="F241" s="14">
        <f>D241*E241</f>
        <v>0</v>
      </c>
      <c r="G241" s="95"/>
      <c r="H241" s="15">
        <f t="shared" si="33"/>
        <v>0</v>
      </c>
      <c r="I241" s="15"/>
      <c r="J241" s="3">
        <f>D241*E241-F241</f>
        <v>0</v>
      </c>
      <c r="K241" s="3" t="e">
        <f>(H241+I241+#REF!)-F241</f>
        <v>#REF!</v>
      </c>
    </row>
    <row r="242" spans="1:11" ht="20.100000000000001" customHeight="1" collapsed="1" thickBot="1" x14ac:dyDescent="0.25">
      <c r="A242" s="158" t="s">
        <v>101</v>
      </c>
      <c r="B242" s="172"/>
      <c r="C242" s="172"/>
      <c r="D242" s="173"/>
      <c r="E242" s="174"/>
      <c r="F242" s="175">
        <f>SUM(F243:F247)</f>
        <v>0</v>
      </c>
      <c r="G242" s="176" t="str">
        <f>IFERROR(F242/$F$398,"0,00 %")</f>
        <v>0,00 %</v>
      </c>
      <c r="H242" s="177">
        <f t="shared" si="33"/>
        <v>0</v>
      </c>
      <c r="I242" s="177">
        <f>SUM(I243:I247)</f>
        <v>0</v>
      </c>
      <c r="J242" s="3"/>
      <c r="K242" s="3"/>
    </row>
    <row r="243" spans="1:11" ht="13.5" hidden="1" customHeight="1" outlineLevel="1" thickBot="1" x14ac:dyDescent="0.25">
      <c r="A243" s="131" t="s">
        <v>102</v>
      </c>
      <c r="B243" s="65"/>
      <c r="C243" s="132"/>
      <c r="D243" s="25"/>
      <c r="E243" s="148"/>
      <c r="F243" s="14">
        <f>D243*E243</f>
        <v>0</v>
      </c>
      <c r="G243" s="95"/>
      <c r="H243" s="15">
        <f t="shared" si="33"/>
        <v>0</v>
      </c>
      <c r="I243" s="15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25">
      <c r="A244" s="131" t="s">
        <v>103</v>
      </c>
      <c r="B244" s="65"/>
      <c r="C244" s="132"/>
      <c r="D244" s="25"/>
      <c r="E244" s="148"/>
      <c r="F244" s="14">
        <f>D244*E244</f>
        <v>0</v>
      </c>
      <c r="G244" s="95"/>
      <c r="H244" s="15">
        <f t="shared" si="33"/>
        <v>0</v>
      </c>
      <c r="I244" s="15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25">
      <c r="A245" s="131" t="s">
        <v>104</v>
      </c>
      <c r="B245" s="65"/>
      <c r="C245" s="132"/>
      <c r="D245" s="25"/>
      <c r="E245" s="148"/>
      <c r="F245" s="14">
        <f>D245*E245</f>
        <v>0</v>
      </c>
      <c r="G245" s="95"/>
      <c r="H245" s="15">
        <f t="shared" si="33"/>
        <v>0</v>
      </c>
      <c r="I245" s="15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25">
      <c r="A246" s="131" t="s">
        <v>105</v>
      </c>
      <c r="B246" s="65"/>
      <c r="C246" s="132"/>
      <c r="D246" s="25"/>
      <c r="E246" s="148"/>
      <c r="F246" s="14">
        <f>D246*E246</f>
        <v>0</v>
      </c>
      <c r="G246" s="95"/>
      <c r="H246" s="15">
        <f t="shared" si="33"/>
        <v>0</v>
      </c>
      <c r="I246" s="15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25">
      <c r="A247" s="131" t="s">
        <v>106</v>
      </c>
      <c r="B247" s="65"/>
      <c r="C247" s="132"/>
      <c r="D247" s="25"/>
      <c r="E247" s="148"/>
      <c r="F247" s="14">
        <f>D247*E247</f>
        <v>0</v>
      </c>
      <c r="G247" s="95"/>
      <c r="H247" s="15">
        <f t="shared" si="33"/>
        <v>0</v>
      </c>
      <c r="I247" s="15"/>
      <c r="J247" s="3">
        <f>D247*E247-F247</f>
        <v>0</v>
      </c>
      <c r="K247" s="3" t="e">
        <f>(H247+I247+#REF!)-F247</f>
        <v>#REF!</v>
      </c>
    </row>
    <row r="248" spans="1:11" ht="20.100000000000001" customHeight="1" collapsed="1" thickBot="1" x14ac:dyDescent="0.25">
      <c r="A248" s="158" t="s">
        <v>107</v>
      </c>
      <c r="B248" s="172"/>
      <c r="C248" s="172"/>
      <c r="D248" s="173"/>
      <c r="E248" s="174"/>
      <c r="F248" s="175">
        <f>SUM(F249:F253)</f>
        <v>0</v>
      </c>
      <c r="G248" s="176" t="str">
        <f>IFERROR(F248/$F$398,"0,00 %")</f>
        <v>0,00 %</v>
      </c>
      <c r="H248" s="177">
        <f t="shared" si="33"/>
        <v>0</v>
      </c>
      <c r="I248" s="177">
        <f>SUM(I249:I253)</f>
        <v>0</v>
      </c>
      <c r="J248" s="3"/>
      <c r="K248" s="3"/>
    </row>
    <row r="249" spans="1:11" ht="13.5" hidden="1" customHeight="1" outlineLevel="1" thickBot="1" x14ac:dyDescent="0.25">
      <c r="A249" s="131" t="s">
        <v>108</v>
      </c>
      <c r="B249" s="65"/>
      <c r="C249" s="132"/>
      <c r="D249" s="25"/>
      <c r="E249" s="148"/>
      <c r="F249" s="14">
        <f>D249*E249</f>
        <v>0</v>
      </c>
      <c r="G249" s="95"/>
      <c r="H249" s="15">
        <f t="shared" si="33"/>
        <v>0</v>
      </c>
      <c r="I249" s="15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25">
      <c r="A250" s="131" t="s">
        <v>109</v>
      </c>
      <c r="B250" s="65"/>
      <c r="C250" s="132"/>
      <c r="D250" s="25"/>
      <c r="E250" s="148"/>
      <c r="F250" s="14">
        <f>D250*E250</f>
        <v>0</v>
      </c>
      <c r="G250" s="95"/>
      <c r="H250" s="15">
        <f t="shared" si="33"/>
        <v>0</v>
      </c>
      <c r="I250" s="15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25">
      <c r="A251" s="131" t="s">
        <v>110</v>
      </c>
      <c r="B251" s="65"/>
      <c r="C251" s="132"/>
      <c r="D251" s="25"/>
      <c r="E251" s="148"/>
      <c r="F251" s="14">
        <f>D251*E251</f>
        <v>0</v>
      </c>
      <c r="G251" s="95"/>
      <c r="H251" s="15">
        <f t="shared" si="33"/>
        <v>0</v>
      </c>
      <c r="I251" s="15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25">
      <c r="A252" s="131" t="s">
        <v>111</v>
      </c>
      <c r="B252" s="65"/>
      <c r="C252" s="132"/>
      <c r="D252" s="25"/>
      <c r="E252" s="148"/>
      <c r="F252" s="14">
        <f>D252*E252</f>
        <v>0</v>
      </c>
      <c r="G252" s="95"/>
      <c r="H252" s="15">
        <f t="shared" si="33"/>
        <v>0</v>
      </c>
      <c r="I252" s="15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25">
      <c r="A253" s="131" t="s">
        <v>112</v>
      </c>
      <c r="B253" s="65"/>
      <c r="C253" s="132"/>
      <c r="D253" s="25"/>
      <c r="E253" s="148"/>
      <c r="F253" s="14">
        <f>D253*E253</f>
        <v>0</v>
      </c>
      <c r="G253" s="95"/>
      <c r="H253" s="15">
        <f t="shared" si="33"/>
        <v>0</v>
      </c>
      <c r="I253" s="15"/>
      <c r="J253" s="3">
        <f>D253*E253-F253</f>
        <v>0</v>
      </c>
      <c r="K253" s="3" t="e">
        <f>(H253+I253+#REF!)-F253</f>
        <v>#REF!</v>
      </c>
    </row>
    <row r="254" spans="1:11" ht="20.100000000000001" customHeight="1" collapsed="1" thickBot="1" x14ac:dyDescent="0.25">
      <c r="A254" s="158" t="s">
        <v>113</v>
      </c>
      <c r="B254" s="172"/>
      <c r="C254" s="172"/>
      <c r="D254" s="173"/>
      <c r="E254" s="174"/>
      <c r="F254" s="175">
        <f>SUM(F255:F259)</f>
        <v>0</v>
      </c>
      <c r="G254" s="176" t="str">
        <f>IFERROR(F254/$F$398,"0,00 %")</f>
        <v>0,00 %</v>
      </c>
      <c r="H254" s="177">
        <f t="shared" si="33"/>
        <v>0</v>
      </c>
      <c r="I254" s="177">
        <f>SUM(I255:I259)</f>
        <v>0</v>
      </c>
      <c r="J254" s="3"/>
      <c r="K254" s="3"/>
    </row>
    <row r="255" spans="1:11" ht="13.5" hidden="1" customHeight="1" outlineLevel="1" thickBot="1" x14ac:dyDescent="0.25">
      <c r="A255" s="131" t="s">
        <v>114</v>
      </c>
      <c r="B255" s="65"/>
      <c r="C255" s="132"/>
      <c r="D255" s="25"/>
      <c r="E255" s="148"/>
      <c r="F255" s="14">
        <f>D255*E255</f>
        <v>0</v>
      </c>
      <c r="G255" s="95"/>
      <c r="H255" s="15">
        <f t="shared" si="33"/>
        <v>0</v>
      </c>
      <c r="I255" s="15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25">
      <c r="A256" s="131" t="s">
        <v>115</v>
      </c>
      <c r="B256" s="65"/>
      <c r="C256" s="132"/>
      <c r="D256" s="25"/>
      <c r="E256" s="148"/>
      <c r="F256" s="14">
        <f>D256*E256</f>
        <v>0</v>
      </c>
      <c r="G256" s="95"/>
      <c r="H256" s="15">
        <f t="shared" si="33"/>
        <v>0</v>
      </c>
      <c r="I256" s="15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25">
      <c r="A257" s="131" t="s">
        <v>116</v>
      </c>
      <c r="B257" s="65"/>
      <c r="C257" s="132"/>
      <c r="D257" s="25"/>
      <c r="E257" s="148"/>
      <c r="F257" s="14">
        <f>D257*E257</f>
        <v>0</v>
      </c>
      <c r="G257" s="95"/>
      <c r="H257" s="15">
        <f t="shared" si="33"/>
        <v>0</v>
      </c>
      <c r="I257" s="15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25">
      <c r="A258" s="131" t="s">
        <v>117</v>
      </c>
      <c r="B258" s="65"/>
      <c r="C258" s="132"/>
      <c r="D258" s="25"/>
      <c r="E258" s="148"/>
      <c r="F258" s="14">
        <f>D258*E258</f>
        <v>0</v>
      </c>
      <c r="G258" s="95"/>
      <c r="H258" s="15">
        <f t="shared" si="33"/>
        <v>0</v>
      </c>
      <c r="I258" s="15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25">
      <c r="A259" s="131" t="s">
        <v>118</v>
      </c>
      <c r="B259" s="65"/>
      <c r="C259" s="132"/>
      <c r="D259" s="25"/>
      <c r="E259" s="148"/>
      <c r="F259" s="14">
        <f>D259*E259</f>
        <v>0</v>
      </c>
      <c r="G259" s="95"/>
      <c r="H259" s="15">
        <f t="shared" si="33"/>
        <v>0</v>
      </c>
      <c r="I259" s="15"/>
      <c r="J259" s="3">
        <f>D259*E259-F259</f>
        <v>0</v>
      </c>
      <c r="K259" s="3" t="e">
        <f>(H259+I259+#REF!)-F259</f>
        <v>#REF!</v>
      </c>
    </row>
    <row r="260" spans="1:11" ht="20.100000000000001" customHeight="1" collapsed="1" thickBot="1" x14ac:dyDescent="0.25">
      <c r="A260" s="158" t="s">
        <v>119</v>
      </c>
      <c r="B260" s="172"/>
      <c r="C260" s="172"/>
      <c r="D260" s="173"/>
      <c r="E260" s="174"/>
      <c r="F260" s="175">
        <f>SUM(F261:F265)</f>
        <v>0</v>
      </c>
      <c r="G260" s="176" t="str">
        <f>IFERROR(F260/$F$398,"0,00 %")</f>
        <v>0,00 %</v>
      </c>
      <c r="H260" s="177">
        <f t="shared" si="33"/>
        <v>0</v>
      </c>
      <c r="I260" s="177">
        <f>SUM(I261:I265)</f>
        <v>0</v>
      </c>
      <c r="J260" s="3"/>
      <c r="K260" s="3"/>
    </row>
    <row r="261" spans="1:11" ht="13.5" hidden="1" customHeight="1" outlineLevel="1" thickBot="1" x14ac:dyDescent="0.25">
      <c r="A261" s="131" t="s">
        <v>120</v>
      </c>
      <c r="B261" s="65"/>
      <c r="C261" s="132"/>
      <c r="D261" s="25"/>
      <c r="E261" s="148"/>
      <c r="F261" s="14">
        <f>D261*E261</f>
        <v>0</v>
      </c>
      <c r="G261" s="95"/>
      <c r="H261" s="15">
        <f t="shared" si="33"/>
        <v>0</v>
      </c>
      <c r="I261" s="15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25">
      <c r="A262" s="131" t="s">
        <v>121</v>
      </c>
      <c r="B262" s="65"/>
      <c r="C262" s="132"/>
      <c r="D262" s="25"/>
      <c r="E262" s="148"/>
      <c r="F262" s="14">
        <f>D262*E262</f>
        <v>0</v>
      </c>
      <c r="G262" s="95"/>
      <c r="H262" s="15">
        <f t="shared" si="33"/>
        <v>0</v>
      </c>
      <c r="I262" s="15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25">
      <c r="A263" s="131" t="s">
        <v>122</v>
      </c>
      <c r="B263" s="65"/>
      <c r="C263" s="132"/>
      <c r="D263" s="25"/>
      <c r="E263" s="148"/>
      <c r="F263" s="14">
        <f>D263*E263</f>
        <v>0</v>
      </c>
      <c r="G263" s="95"/>
      <c r="H263" s="15">
        <f t="shared" si="33"/>
        <v>0</v>
      </c>
      <c r="I263" s="15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25">
      <c r="A264" s="131" t="s">
        <v>123</v>
      </c>
      <c r="B264" s="65"/>
      <c r="C264" s="132"/>
      <c r="D264" s="25"/>
      <c r="E264" s="148"/>
      <c r="F264" s="14">
        <f>D264*E264</f>
        <v>0</v>
      </c>
      <c r="G264" s="95"/>
      <c r="H264" s="15">
        <f t="shared" si="33"/>
        <v>0</v>
      </c>
      <c r="I264" s="15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25">
      <c r="A265" s="131" t="s">
        <v>124</v>
      </c>
      <c r="B265" s="65"/>
      <c r="C265" s="132"/>
      <c r="D265" s="25"/>
      <c r="E265" s="148"/>
      <c r="F265" s="14">
        <f>D265*E265</f>
        <v>0</v>
      </c>
      <c r="G265" s="95"/>
      <c r="H265" s="15">
        <f t="shared" si="33"/>
        <v>0</v>
      </c>
      <c r="I265" s="15"/>
      <c r="J265" s="3">
        <f>D265*E265-F265</f>
        <v>0</v>
      </c>
      <c r="K265" s="3" t="e">
        <f>(H265+I265+#REF!)-F265</f>
        <v>#REF!</v>
      </c>
    </row>
    <row r="266" spans="1:11" ht="20.100000000000001" customHeight="1" collapsed="1" thickBot="1" x14ac:dyDescent="0.25">
      <c r="A266" s="158" t="s">
        <v>125</v>
      </c>
      <c r="B266" s="172"/>
      <c r="C266" s="172"/>
      <c r="D266" s="173"/>
      <c r="E266" s="174"/>
      <c r="F266" s="175">
        <f>SUM(F267:F271)</f>
        <v>0</v>
      </c>
      <c r="G266" s="176" t="str">
        <f>IFERROR(F266/$F$398,"0,00 %")</f>
        <v>0,00 %</v>
      </c>
      <c r="H266" s="177">
        <f t="shared" si="33"/>
        <v>0</v>
      </c>
      <c r="I266" s="177">
        <f>SUM(I267:I271)</f>
        <v>0</v>
      </c>
      <c r="J266" s="3"/>
      <c r="K266" s="3"/>
    </row>
    <row r="267" spans="1:11" ht="13.5" hidden="1" customHeight="1" outlineLevel="1" thickBot="1" x14ac:dyDescent="0.25">
      <c r="A267" s="131" t="s">
        <v>126</v>
      </c>
      <c r="B267" s="65"/>
      <c r="C267" s="132"/>
      <c r="D267" s="25"/>
      <c r="E267" s="148"/>
      <c r="F267" s="14">
        <f>D267*E267</f>
        <v>0</v>
      </c>
      <c r="G267" s="95"/>
      <c r="H267" s="15">
        <f t="shared" si="33"/>
        <v>0</v>
      </c>
      <c r="I267" s="15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25">
      <c r="A268" s="131" t="s">
        <v>127</v>
      </c>
      <c r="B268" s="65"/>
      <c r="C268" s="132"/>
      <c r="D268" s="25"/>
      <c r="E268" s="148"/>
      <c r="F268" s="14">
        <f>D268*E268</f>
        <v>0</v>
      </c>
      <c r="G268" s="95"/>
      <c r="H268" s="15">
        <f t="shared" si="33"/>
        <v>0</v>
      </c>
      <c r="I268" s="15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25">
      <c r="A269" s="131" t="s">
        <v>128</v>
      </c>
      <c r="B269" s="65"/>
      <c r="C269" s="132"/>
      <c r="D269" s="25"/>
      <c r="E269" s="148"/>
      <c r="F269" s="14">
        <f>D269*E269</f>
        <v>0</v>
      </c>
      <c r="G269" s="95"/>
      <c r="H269" s="15">
        <f t="shared" si="33"/>
        <v>0</v>
      </c>
      <c r="I269" s="15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25">
      <c r="A270" s="131" t="s">
        <v>129</v>
      </c>
      <c r="B270" s="65"/>
      <c r="C270" s="132"/>
      <c r="D270" s="25"/>
      <c r="E270" s="148"/>
      <c r="F270" s="14">
        <f>D270*E270</f>
        <v>0</v>
      </c>
      <c r="G270" s="95"/>
      <c r="H270" s="15">
        <f t="shared" ref="H270:H301" si="34">F270-(SUM(I270:I270))</f>
        <v>0</v>
      </c>
      <c r="I270" s="15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25">
      <c r="A271" s="131" t="s">
        <v>130</v>
      </c>
      <c r="B271" s="65"/>
      <c r="C271" s="132"/>
      <c r="D271" s="25"/>
      <c r="E271" s="148"/>
      <c r="F271" s="14">
        <f>D271*E271</f>
        <v>0</v>
      </c>
      <c r="G271" s="95"/>
      <c r="H271" s="15">
        <f t="shared" si="34"/>
        <v>0</v>
      </c>
      <c r="I271" s="15"/>
      <c r="J271" s="3">
        <f>D271*E271-F271</f>
        <v>0</v>
      </c>
      <c r="K271" s="3" t="e">
        <f>(H271+I271+#REF!)-F271</f>
        <v>#REF!</v>
      </c>
    </row>
    <row r="272" spans="1:11" ht="20.100000000000001" customHeight="1" collapsed="1" thickBot="1" x14ac:dyDescent="0.25">
      <c r="A272" s="158" t="s">
        <v>131</v>
      </c>
      <c r="B272" s="172"/>
      <c r="C272" s="172"/>
      <c r="D272" s="173"/>
      <c r="E272" s="174"/>
      <c r="F272" s="175">
        <f>SUM(F273:F277)</f>
        <v>0</v>
      </c>
      <c r="G272" s="176" t="str">
        <f>IFERROR(F272/$F$398,"0,00 %")</f>
        <v>0,00 %</v>
      </c>
      <c r="H272" s="177">
        <f t="shared" si="34"/>
        <v>0</v>
      </c>
      <c r="I272" s="177">
        <f>SUM(I273:I277)</f>
        <v>0</v>
      </c>
      <c r="J272" s="3"/>
      <c r="K272" s="3"/>
    </row>
    <row r="273" spans="1:11" ht="13.5" hidden="1" customHeight="1" outlineLevel="1" thickBot="1" x14ac:dyDescent="0.25">
      <c r="A273" s="131" t="s">
        <v>132</v>
      </c>
      <c r="B273" s="65"/>
      <c r="C273" s="132"/>
      <c r="D273" s="25"/>
      <c r="E273" s="148"/>
      <c r="F273" s="14">
        <f>D273*E273</f>
        <v>0</v>
      </c>
      <c r="G273" s="95"/>
      <c r="H273" s="15">
        <f t="shared" si="34"/>
        <v>0</v>
      </c>
      <c r="I273" s="15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25">
      <c r="A274" s="131" t="s">
        <v>133</v>
      </c>
      <c r="B274" s="65"/>
      <c r="C274" s="132"/>
      <c r="D274" s="25"/>
      <c r="E274" s="148"/>
      <c r="F274" s="14">
        <f>D274*E274</f>
        <v>0</v>
      </c>
      <c r="G274" s="95"/>
      <c r="H274" s="15">
        <f t="shared" si="34"/>
        <v>0</v>
      </c>
      <c r="I274" s="15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25">
      <c r="A275" s="131" t="s">
        <v>134</v>
      </c>
      <c r="B275" s="65"/>
      <c r="C275" s="132"/>
      <c r="D275" s="25"/>
      <c r="E275" s="148"/>
      <c r="F275" s="14">
        <f>D275*E275</f>
        <v>0</v>
      </c>
      <c r="G275" s="95"/>
      <c r="H275" s="15">
        <f t="shared" si="34"/>
        <v>0</v>
      </c>
      <c r="I275" s="15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25">
      <c r="A276" s="131" t="s">
        <v>135</v>
      </c>
      <c r="B276" s="65"/>
      <c r="C276" s="132"/>
      <c r="D276" s="25"/>
      <c r="E276" s="148"/>
      <c r="F276" s="14">
        <f>D276*E276</f>
        <v>0</v>
      </c>
      <c r="G276" s="95"/>
      <c r="H276" s="15">
        <f t="shared" si="34"/>
        <v>0</v>
      </c>
      <c r="I276" s="15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25">
      <c r="A277" s="131" t="s">
        <v>136</v>
      </c>
      <c r="B277" s="65"/>
      <c r="C277" s="132"/>
      <c r="D277" s="25"/>
      <c r="E277" s="148"/>
      <c r="F277" s="14">
        <f>D277*E277</f>
        <v>0</v>
      </c>
      <c r="G277" s="95"/>
      <c r="H277" s="15">
        <f t="shared" si="34"/>
        <v>0</v>
      </c>
      <c r="I277" s="15"/>
      <c r="J277" s="3">
        <f>D277*E277-F277</f>
        <v>0</v>
      </c>
      <c r="K277" s="3" t="e">
        <f>(H277+I277+#REF!)-F277</f>
        <v>#REF!</v>
      </c>
    </row>
    <row r="278" spans="1:11" ht="20.100000000000001" customHeight="1" collapsed="1" thickBot="1" x14ac:dyDescent="0.25">
      <c r="A278" s="158" t="s">
        <v>137</v>
      </c>
      <c r="B278" s="172"/>
      <c r="C278" s="172"/>
      <c r="D278" s="173"/>
      <c r="E278" s="174"/>
      <c r="F278" s="175">
        <f>SUM(F279:F283)</f>
        <v>0</v>
      </c>
      <c r="G278" s="176" t="str">
        <f>IFERROR(F278/$F$398,"0,00 %")</f>
        <v>0,00 %</v>
      </c>
      <c r="H278" s="177">
        <f t="shared" si="34"/>
        <v>0</v>
      </c>
      <c r="I278" s="177">
        <f>SUM(I279:I283)</f>
        <v>0</v>
      </c>
      <c r="J278" s="3"/>
      <c r="K278" s="3"/>
    </row>
    <row r="279" spans="1:11" ht="13.5" hidden="1" customHeight="1" outlineLevel="1" thickBot="1" x14ac:dyDescent="0.25">
      <c r="A279" s="131" t="s">
        <v>138</v>
      </c>
      <c r="B279" s="65"/>
      <c r="C279" s="132"/>
      <c r="D279" s="25"/>
      <c r="E279" s="148"/>
      <c r="F279" s="14">
        <f>D279*E279</f>
        <v>0</v>
      </c>
      <c r="G279" s="95"/>
      <c r="H279" s="15">
        <f t="shared" si="34"/>
        <v>0</v>
      </c>
      <c r="I279" s="15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25">
      <c r="A280" s="131" t="s">
        <v>139</v>
      </c>
      <c r="B280" s="65"/>
      <c r="C280" s="132"/>
      <c r="D280" s="25"/>
      <c r="E280" s="148"/>
      <c r="F280" s="14">
        <f>D280*E280</f>
        <v>0</v>
      </c>
      <c r="G280" s="95"/>
      <c r="H280" s="15">
        <f t="shared" si="34"/>
        <v>0</v>
      </c>
      <c r="I280" s="15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25">
      <c r="A281" s="131" t="s">
        <v>140</v>
      </c>
      <c r="B281" s="65"/>
      <c r="C281" s="132"/>
      <c r="D281" s="25"/>
      <c r="E281" s="148"/>
      <c r="F281" s="14">
        <f>D281*E281</f>
        <v>0</v>
      </c>
      <c r="G281" s="95"/>
      <c r="H281" s="15">
        <f t="shared" si="34"/>
        <v>0</v>
      </c>
      <c r="I281" s="15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25">
      <c r="A282" s="131" t="s">
        <v>141</v>
      </c>
      <c r="B282" s="65"/>
      <c r="C282" s="132"/>
      <c r="D282" s="25"/>
      <c r="E282" s="148"/>
      <c r="F282" s="14">
        <f>D282*E282</f>
        <v>0</v>
      </c>
      <c r="G282" s="95"/>
      <c r="H282" s="15">
        <f t="shared" si="34"/>
        <v>0</v>
      </c>
      <c r="I282" s="15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25">
      <c r="A283" s="131" t="s">
        <v>142</v>
      </c>
      <c r="B283" s="65"/>
      <c r="C283" s="132"/>
      <c r="D283" s="25"/>
      <c r="E283" s="148"/>
      <c r="F283" s="14">
        <f>D283*E283</f>
        <v>0</v>
      </c>
      <c r="G283" s="95"/>
      <c r="H283" s="15">
        <f t="shared" si="34"/>
        <v>0</v>
      </c>
      <c r="I283" s="15"/>
      <c r="J283" s="3">
        <f>D283*E283-F283</f>
        <v>0</v>
      </c>
      <c r="K283" s="3" t="e">
        <f>(H283+I283+#REF!)-F283</f>
        <v>#REF!</v>
      </c>
    </row>
    <row r="284" spans="1:11" ht="20.100000000000001" customHeight="1" collapsed="1" thickBot="1" x14ac:dyDescent="0.25">
      <c r="A284" s="158" t="s">
        <v>143</v>
      </c>
      <c r="B284" s="172"/>
      <c r="C284" s="172"/>
      <c r="D284" s="173"/>
      <c r="E284" s="174"/>
      <c r="F284" s="175">
        <f>SUM(F285:F289)</f>
        <v>0</v>
      </c>
      <c r="G284" s="176" t="str">
        <f>IFERROR(F284/$F$398,"0,00 %")</f>
        <v>0,00 %</v>
      </c>
      <c r="H284" s="177">
        <f t="shared" si="34"/>
        <v>0</v>
      </c>
      <c r="I284" s="177">
        <f>SUM(I285:I289)</f>
        <v>0</v>
      </c>
      <c r="J284" s="3"/>
      <c r="K284" s="3"/>
    </row>
    <row r="285" spans="1:11" ht="13.5" hidden="1" customHeight="1" outlineLevel="1" thickBot="1" x14ac:dyDescent="0.25">
      <c r="A285" s="131" t="s">
        <v>144</v>
      </c>
      <c r="B285" s="65"/>
      <c r="C285" s="132"/>
      <c r="D285" s="25"/>
      <c r="E285" s="148"/>
      <c r="F285" s="14">
        <f>D285*E285</f>
        <v>0</v>
      </c>
      <c r="G285" s="95"/>
      <c r="H285" s="15">
        <f t="shared" si="34"/>
        <v>0</v>
      </c>
      <c r="I285" s="15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25">
      <c r="A286" s="131" t="s">
        <v>145</v>
      </c>
      <c r="B286" s="65"/>
      <c r="C286" s="132"/>
      <c r="D286" s="25"/>
      <c r="E286" s="148"/>
      <c r="F286" s="14">
        <f>D286*E286</f>
        <v>0</v>
      </c>
      <c r="G286" s="95"/>
      <c r="H286" s="15">
        <f t="shared" si="34"/>
        <v>0</v>
      </c>
      <c r="I286" s="15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25">
      <c r="A287" s="131" t="s">
        <v>146</v>
      </c>
      <c r="B287" s="65"/>
      <c r="C287" s="132"/>
      <c r="D287" s="25"/>
      <c r="E287" s="148"/>
      <c r="F287" s="14">
        <f>D287*E287</f>
        <v>0</v>
      </c>
      <c r="G287" s="95"/>
      <c r="H287" s="15">
        <f t="shared" si="34"/>
        <v>0</v>
      </c>
      <c r="I287" s="15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25">
      <c r="A288" s="131" t="s">
        <v>147</v>
      </c>
      <c r="B288" s="65"/>
      <c r="C288" s="132"/>
      <c r="D288" s="25"/>
      <c r="E288" s="148"/>
      <c r="F288" s="14">
        <f>D288*E288</f>
        <v>0</v>
      </c>
      <c r="G288" s="95"/>
      <c r="H288" s="15">
        <f t="shared" si="34"/>
        <v>0</v>
      </c>
      <c r="I288" s="15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25">
      <c r="A289" s="131" t="s">
        <v>148</v>
      </c>
      <c r="B289" s="65"/>
      <c r="C289" s="132"/>
      <c r="D289" s="25"/>
      <c r="E289" s="148"/>
      <c r="F289" s="14">
        <f>D289*E289</f>
        <v>0</v>
      </c>
      <c r="G289" s="95"/>
      <c r="H289" s="15">
        <f t="shared" si="34"/>
        <v>0</v>
      </c>
      <c r="I289" s="15"/>
      <c r="J289" s="3">
        <f>D289*E289-F289</f>
        <v>0</v>
      </c>
      <c r="K289" s="3" t="e">
        <f>(H289+I289+#REF!)-F289</f>
        <v>#REF!</v>
      </c>
    </row>
    <row r="290" spans="1:11" ht="20.100000000000001" customHeight="1" collapsed="1" thickBot="1" x14ac:dyDescent="0.25">
      <c r="A290" s="158" t="s">
        <v>149</v>
      </c>
      <c r="B290" s="172"/>
      <c r="C290" s="172"/>
      <c r="D290" s="173"/>
      <c r="E290" s="174"/>
      <c r="F290" s="175">
        <f>SUM(F291:F295)</f>
        <v>0</v>
      </c>
      <c r="G290" s="176" t="str">
        <f>IFERROR(F290/$F$398,"0,00 %")</f>
        <v>0,00 %</v>
      </c>
      <c r="H290" s="177">
        <f t="shared" si="34"/>
        <v>0</v>
      </c>
      <c r="I290" s="177">
        <f>SUM(I291:I295)</f>
        <v>0</v>
      </c>
      <c r="J290" s="3"/>
      <c r="K290" s="3"/>
    </row>
    <row r="291" spans="1:11" ht="13.5" hidden="1" customHeight="1" outlineLevel="1" thickBot="1" x14ac:dyDescent="0.25">
      <c r="A291" s="131" t="s">
        <v>150</v>
      </c>
      <c r="B291" s="65"/>
      <c r="C291" s="132"/>
      <c r="D291" s="25"/>
      <c r="E291" s="148"/>
      <c r="F291" s="14">
        <f>D291*E291</f>
        <v>0</v>
      </c>
      <c r="G291" s="95"/>
      <c r="H291" s="15">
        <f t="shared" si="34"/>
        <v>0</v>
      </c>
      <c r="I291" s="15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25">
      <c r="A292" s="131" t="s">
        <v>151</v>
      </c>
      <c r="B292" s="65"/>
      <c r="C292" s="132"/>
      <c r="D292" s="25"/>
      <c r="E292" s="148"/>
      <c r="F292" s="14">
        <f>D292*E292</f>
        <v>0</v>
      </c>
      <c r="G292" s="95"/>
      <c r="H292" s="15">
        <f t="shared" si="34"/>
        <v>0</v>
      </c>
      <c r="I292" s="15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25">
      <c r="A293" s="131" t="s">
        <v>152</v>
      </c>
      <c r="B293" s="65"/>
      <c r="C293" s="132"/>
      <c r="D293" s="25"/>
      <c r="E293" s="148"/>
      <c r="F293" s="14">
        <f>D293*E293</f>
        <v>0</v>
      </c>
      <c r="G293" s="95"/>
      <c r="H293" s="15">
        <f t="shared" si="34"/>
        <v>0</v>
      </c>
      <c r="I293" s="15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25">
      <c r="A294" s="131" t="s">
        <v>153</v>
      </c>
      <c r="B294" s="65"/>
      <c r="C294" s="132"/>
      <c r="D294" s="25"/>
      <c r="E294" s="148"/>
      <c r="F294" s="14">
        <f>D294*E294</f>
        <v>0</v>
      </c>
      <c r="G294" s="95"/>
      <c r="H294" s="15">
        <f t="shared" si="34"/>
        <v>0</v>
      </c>
      <c r="I294" s="15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25">
      <c r="A295" s="131" t="s">
        <v>154</v>
      </c>
      <c r="B295" s="65"/>
      <c r="C295" s="132"/>
      <c r="D295" s="25"/>
      <c r="E295" s="148"/>
      <c r="F295" s="14">
        <f>D295*E295</f>
        <v>0</v>
      </c>
      <c r="G295" s="95"/>
      <c r="H295" s="15">
        <f t="shared" si="34"/>
        <v>0</v>
      </c>
      <c r="I295" s="15"/>
      <c r="J295" s="3">
        <f>D295*E295-F295</f>
        <v>0</v>
      </c>
      <c r="K295" s="3" t="e">
        <f>(H295+I295+#REF!)-F295</f>
        <v>#REF!</v>
      </c>
    </row>
    <row r="296" spans="1:11" ht="20.100000000000001" customHeight="1" collapsed="1" thickBot="1" x14ac:dyDescent="0.25">
      <c r="A296" s="158" t="s">
        <v>155</v>
      </c>
      <c r="B296" s="172"/>
      <c r="C296" s="172"/>
      <c r="D296" s="173"/>
      <c r="E296" s="174"/>
      <c r="F296" s="175">
        <f>SUM(F297:F301)</f>
        <v>0</v>
      </c>
      <c r="G296" s="176" t="str">
        <f>IFERROR(F296/$F$398,"0,00 %")</f>
        <v>0,00 %</v>
      </c>
      <c r="H296" s="177">
        <f t="shared" si="34"/>
        <v>0</v>
      </c>
      <c r="I296" s="177">
        <f>SUM(I297:I301)</f>
        <v>0</v>
      </c>
      <c r="J296" s="3"/>
      <c r="K296" s="3"/>
    </row>
    <row r="297" spans="1:11" ht="13.5" hidden="1" customHeight="1" outlineLevel="1" thickBot="1" x14ac:dyDescent="0.25">
      <c r="A297" s="131" t="s">
        <v>156</v>
      </c>
      <c r="B297" s="65"/>
      <c r="C297" s="132"/>
      <c r="D297" s="25"/>
      <c r="E297" s="148"/>
      <c r="F297" s="14">
        <f>D297*E297</f>
        <v>0</v>
      </c>
      <c r="G297" s="95"/>
      <c r="H297" s="15">
        <f t="shared" si="34"/>
        <v>0</v>
      </c>
      <c r="I297" s="15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25">
      <c r="A298" s="131" t="s">
        <v>157</v>
      </c>
      <c r="B298" s="65"/>
      <c r="C298" s="132"/>
      <c r="D298" s="25"/>
      <c r="E298" s="148"/>
      <c r="F298" s="14">
        <f>D298*E298</f>
        <v>0</v>
      </c>
      <c r="G298" s="95"/>
      <c r="H298" s="15">
        <f t="shared" si="34"/>
        <v>0</v>
      </c>
      <c r="I298" s="15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25">
      <c r="A299" s="131" t="s">
        <v>158</v>
      </c>
      <c r="B299" s="65"/>
      <c r="C299" s="132"/>
      <c r="D299" s="25"/>
      <c r="E299" s="148"/>
      <c r="F299" s="14">
        <f>D299*E299</f>
        <v>0</v>
      </c>
      <c r="G299" s="95"/>
      <c r="H299" s="15">
        <f t="shared" si="34"/>
        <v>0</v>
      </c>
      <c r="I299" s="15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25">
      <c r="A300" s="131" t="s">
        <v>159</v>
      </c>
      <c r="B300" s="65"/>
      <c r="C300" s="132"/>
      <c r="D300" s="25"/>
      <c r="E300" s="148"/>
      <c r="F300" s="14">
        <f>D300*E300</f>
        <v>0</v>
      </c>
      <c r="G300" s="95"/>
      <c r="H300" s="15">
        <f t="shared" si="34"/>
        <v>0</v>
      </c>
      <c r="I300" s="15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25">
      <c r="A301" s="131" t="s">
        <v>160</v>
      </c>
      <c r="B301" s="65"/>
      <c r="C301" s="132"/>
      <c r="D301" s="25"/>
      <c r="E301" s="148"/>
      <c r="F301" s="14">
        <f>D301*E301</f>
        <v>0</v>
      </c>
      <c r="G301" s="95"/>
      <c r="H301" s="15">
        <f t="shared" si="34"/>
        <v>0</v>
      </c>
      <c r="I301" s="15"/>
      <c r="J301" s="3">
        <f>D301*E301-F301</f>
        <v>0</v>
      </c>
      <c r="K301" s="3" t="e">
        <f>(H301+I301+#REF!)-F301</f>
        <v>#REF!</v>
      </c>
    </row>
    <row r="302" spans="1:11" ht="20.100000000000001" customHeight="1" collapsed="1" thickBot="1" x14ac:dyDescent="0.25">
      <c r="A302" s="158" t="s">
        <v>161</v>
      </c>
      <c r="B302" s="172"/>
      <c r="C302" s="172"/>
      <c r="D302" s="173"/>
      <c r="E302" s="174"/>
      <c r="F302" s="175">
        <f>SUM(F303:F307)</f>
        <v>0</v>
      </c>
      <c r="G302" s="176" t="str">
        <f>IFERROR(F302/$F$398,"0,00 %")</f>
        <v>0,00 %</v>
      </c>
      <c r="H302" s="177">
        <f t="shared" ref="H302:H333" si="35">F302-(SUM(I302:I302))</f>
        <v>0</v>
      </c>
      <c r="I302" s="177">
        <f>SUM(I303:I307)</f>
        <v>0</v>
      </c>
      <c r="J302" s="3"/>
      <c r="K302" s="3"/>
    </row>
    <row r="303" spans="1:11" ht="13.5" hidden="1" customHeight="1" outlineLevel="1" thickBot="1" x14ac:dyDescent="0.25">
      <c r="A303" s="131" t="s">
        <v>162</v>
      </c>
      <c r="B303" s="65"/>
      <c r="C303" s="132"/>
      <c r="D303" s="25"/>
      <c r="E303" s="148"/>
      <c r="F303" s="14">
        <f>D303*E303</f>
        <v>0</v>
      </c>
      <c r="G303" s="95"/>
      <c r="H303" s="15">
        <f t="shared" si="35"/>
        <v>0</v>
      </c>
      <c r="I303" s="15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25">
      <c r="A304" s="131" t="s">
        <v>163</v>
      </c>
      <c r="B304" s="65"/>
      <c r="C304" s="132"/>
      <c r="D304" s="25"/>
      <c r="E304" s="148"/>
      <c r="F304" s="14">
        <f>D304*E304</f>
        <v>0</v>
      </c>
      <c r="G304" s="95"/>
      <c r="H304" s="15">
        <f t="shared" si="35"/>
        <v>0</v>
      </c>
      <c r="I304" s="15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25">
      <c r="A305" s="131" t="s">
        <v>164</v>
      </c>
      <c r="B305" s="65"/>
      <c r="C305" s="132"/>
      <c r="D305" s="25"/>
      <c r="E305" s="148"/>
      <c r="F305" s="14">
        <f>D305*E305</f>
        <v>0</v>
      </c>
      <c r="G305" s="95"/>
      <c r="H305" s="15">
        <f t="shared" si="35"/>
        <v>0</v>
      </c>
      <c r="I305" s="15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25">
      <c r="A306" s="131" t="s">
        <v>165</v>
      </c>
      <c r="B306" s="65"/>
      <c r="C306" s="132"/>
      <c r="D306" s="25"/>
      <c r="E306" s="148"/>
      <c r="F306" s="14">
        <f>D306*E306</f>
        <v>0</v>
      </c>
      <c r="G306" s="95"/>
      <c r="H306" s="15">
        <f t="shared" si="35"/>
        <v>0</v>
      </c>
      <c r="I306" s="15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25">
      <c r="A307" s="131" t="s">
        <v>166</v>
      </c>
      <c r="B307" s="65"/>
      <c r="C307" s="132"/>
      <c r="D307" s="25"/>
      <c r="E307" s="148"/>
      <c r="F307" s="14">
        <f>D307*E307</f>
        <v>0</v>
      </c>
      <c r="G307" s="95"/>
      <c r="H307" s="15">
        <f t="shared" si="35"/>
        <v>0</v>
      </c>
      <c r="I307" s="15"/>
      <c r="J307" s="3">
        <f>D307*E307-F307</f>
        <v>0</v>
      </c>
      <c r="K307" s="3" t="e">
        <f>(H307+I307+#REF!)-F307</f>
        <v>#REF!</v>
      </c>
    </row>
    <row r="308" spans="1:11" ht="20.100000000000001" customHeight="1" collapsed="1" thickBot="1" x14ac:dyDescent="0.25">
      <c r="A308" s="158" t="s">
        <v>167</v>
      </c>
      <c r="B308" s="172"/>
      <c r="C308" s="172"/>
      <c r="D308" s="173"/>
      <c r="E308" s="174"/>
      <c r="F308" s="175">
        <f>SUM(F309:F313)</f>
        <v>0</v>
      </c>
      <c r="G308" s="176" t="str">
        <f>IFERROR(F308/$F$398,"0,00 %")</f>
        <v>0,00 %</v>
      </c>
      <c r="H308" s="177">
        <f t="shared" si="35"/>
        <v>0</v>
      </c>
      <c r="I308" s="177">
        <f>SUM(I309:I313)</f>
        <v>0</v>
      </c>
      <c r="J308" s="3"/>
      <c r="K308" s="3"/>
    </row>
    <row r="309" spans="1:11" ht="13.5" hidden="1" customHeight="1" outlineLevel="1" thickBot="1" x14ac:dyDescent="0.25">
      <c r="A309" s="131" t="s">
        <v>168</v>
      </c>
      <c r="B309" s="65"/>
      <c r="C309" s="132"/>
      <c r="D309" s="25"/>
      <c r="E309" s="148"/>
      <c r="F309" s="14">
        <f>D309*E309</f>
        <v>0</v>
      </c>
      <c r="G309" s="95"/>
      <c r="H309" s="15">
        <f t="shared" si="35"/>
        <v>0</v>
      </c>
      <c r="I309" s="15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25">
      <c r="A310" s="131" t="s">
        <v>169</v>
      </c>
      <c r="B310" s="65"/>
      <c r="C310" s="132"/>
      <c r="D310" s="25"/>
      <c r="E310" s="148"/>
      <c r="F310" s="14">
        <f>D310*E310</f>
        <v>0</v>
      </c>
      <c r="G310" s="95"/>
      <c r="H310" s="15">
        <f t="shared" si="35"/>
        <v>0</v>
      </c>
      <c r="I310" s="15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25">
      <c r="A311" s="131" t="s">
        <v>170</v>
      </c>
      <c r="B311" s="65"/>
      <c r="C311" s="132"/>
      <c r="D311" s="25"/>
      <c r="E311" s="148"/>
      <c r="F311" s="14">
        <f>D311*E311</f>
        <v>0</v>
      </c>
      <c r="G311" s="95"/>
      <c r="H311" s="15">
        <f t="shared" si="35"/>
        <v>0</v>
      </c>
      <c r="I311" s="15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25">
      <c r="A312" s="131" t="s">
        <v>171</v>
      </c>
      <c r="B312" s="65"/>
      <c r="C312" s="132"/>
      <c r="D312" s="25"/>
      <c r="E312" s="148"/>
      <c r="F312" s="14">
        <f>D312*E312</f>
        <v>0</v>
      </c>
      <c r="G312" s="95"/>
      <c r="H312" s="15">
        <f t="shared" si="35"/>
        <v>0</v>
      </c>
      <c r="I312" s="15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25">
      <c r="A313" s="131" t="s">
        <v>172</v>
      </c>
      <c r="B313" s="65"/>
      <c r="C313" s="132"/>
      <c r="D313" s="25"/>
      <c r="E313" s="148"/>
      <c r="F313" s="14">
        <f>D313*E313</f>
        <v>0</v>
      </c>
      <c r="G313" s="95"/>
      <c r="H313" s="15">
        <f t="shared" si="35"/>
        <v>0</v>
      </c>
      <c r="I313" s="15"/>
      <c r="J313" s="3">
        <f>D313*E313-F313</f>
        <v>0</v>
      </c>
      <c r="K313" s="3" t="e">
        <f>(H313+I313+#REF!)-F313</f>
        <v>#REF!</v>
      </c>
    </row>
    <row r="314" spans="1:11" ht="20.100000000000001" customHeight="1" collapsed="1" thickBot="1" x14ac:dyDescent="0.25">
      <c r="A314" s="158" t="s">
        <v>173</v>
      </c>
      <c r="B314" s="172"/>
      <c r="C314" s="172"/>
      <c r="D314" s="173"/>
      <c r="E314" s="174"/>
      <c r="F314" s="175">
        <f>SUM(F315:F319)</f>
        <v>0</v>
      </c>
      <c r="G314" s="176" t="str">
        <f>IFERROR(F314/$F$398,"0,00 %")</f>
        <v>0,00 %</v>
      </c>
      <c r="H314" s="177">
        <f t="shared" si="35"/>
        <v>0</v>
      </c>
      <c r="I314" s="177">
        <f>SUM(I315:I319)</f>
        <v>0</v>
      </c>
      <c r="J314" s="3"/>
      <c r="K314" s="3"/>
    </row>
    <row r="315" spans="1:11" ht="13.5" hidden="1" customHeight="1" outlineLevel="1" thickBot="1" x14ac:dyDescent="0.25">
      <c r="A315" s="131" t="s">
        <v>174</v>
      </c>
      <c r="B315" s="65"/>
      <c r="C315" s="132"/>
      <c r="D315" s="25"/>
      <c r="E315" s="148"/>
      <c r="F315" s="14">
        <f>D315*E315</f>
        <v>0</v>
      </c>
      <c r="G315" s="95"/>
      <c r="H315" s="15">
        <f t="shared" si="35"/>
        <v>0</v>
      </c>
      <c r="I315" s="15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25">
      <c r="A316" s="131" t="s">
        <v>175</v>
      </c>
      <c r="B316" s="65"/>
      <c r="C316" s="132"/>
      <c r="D316" s="25"/>
      <c r="E316" s="148"/>
      <c r="F316" s="14">
        <f>D316*E316</f>
        <v>0</v>
      </c>
      <c r="G316" s="95"/>
      <c r="H316" s="15">
        <f t="shared" si="35"/>
        <v>0</v>
      </c>
      <c r="I316" s="15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25">
      <c r="A317" s="131" t="s">
        <v>176</v>
      </c>
      <c r="B317" s="65"/>
      <c r="C317" s="132"/>
      <c r="D317" s="25"/>
      <c r="E317" s="148"/>
      <c r="F317" s="14">
        <f>D317*E317</f>
        <v>0</v>
      </c>
      <c r="G317" s="95"/>
      <c r="H317" s="15">
        <f t="shared" si="35"/>
        <v>0</v>
      </c>
      <c r="I317" s="15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25">
      <c r="A318" s="131" t="s">
        <v>177</v>
      </c>
      <c r="B318" s="65"/>
      <c r="C318" s="132"/>
      <c r="D318" s="25"/>
      <c r="E318" s="148"/>
      <c r="F318" s="14">
        <f>D318*E318</f>
        <v>0</v>
      </c>
      <c r="G318" s="95"/>
      <c r="H318" s="15">
        <f t="shared" si="35"/>
        <v>0</v>
      </c>
      <c r="I318" s="15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25">
      <c r="A319" s="131" t="s">
        <v>178</v>
      </c>
      <c r="B319" s="65"/>
      <c r="C319" s="132"/>
      <c r="D319" s="25"/>
      <c r="E319" s="148"/>
      <c r="F319" s="14">
        <f>D319*E319</f>
        <v>0</v>
      </c>
      <c r="G319" s="95"/>
      <c r="H319" s="15">
        <f t="shared" si="35"/>
        <v>0</v>
      </c>
      <c r="I319" s="15"/>
      <c r="J319" s="3">
        <f>D319*E319-F319</f>
        <v>0</v>
      </c>
      <c r="K319" s="3" t="e">
        <f>(H319+I319+#REF!)-F319</f>
        <v>#REF!</v>
      </c>
    </row>
    <row r="320" spans="1:11" ht="20.100000000000001" customHeight="1" collapsed="1" thickBot="1" x14ac:dyDescent="0.25">
      <c r="A320" s="158" t="s">
        <v>179</v>
      </c>
      <c r="B320" s="172"/>
      <c r="C320" s="172"/>
      <c r="D320" s="173"/>
      <c r="E320" s="174"/>
      <c r="F320" s="175">
        <f>SUM(F321:F325)</f>
        <v>0</v>
      </c>
      <c r="G320" s="176" t="str">
        <f>IFERROR(F320/$F$398,"0,00 %")</f>
        <v>0,00 %</v>
      </c>
      <c r="H320" s="177">
        <f t="shared" si="35"/>
        <v>0</v>
      </c>
      <c r="I320" s="177">
        <f>SUM(I321:I325)</f>
        <v>0</v>
      </c>
      <c r="J320" s="3"/>
      <c r="K320" s="3"/>
    </row>
    <row r="321" spans="1:11" ht="13.5" hidden="1" customHeight="1" outlineLevel="1" thickBot="1" x14ac:dyDescent="0.25">
      <c r="A321" s="131" t="s">
        <v>180</v>
      </c>
      <c r="B321" s="65"/>
      <c r="C321" s="132"/>
      <c r="D321" s="25"/>
      <c r="E321" s="148"/>
      <c r="F321" s="14">
        <f>D321*E321</f>
        <v>0</v>
      </c>
      <c r="G321" s="95"/>
      <c r="H321" s="15">
        <f t="shared" si="35"/>
        <v>0</v>
      </c>
      <c r="I321" s="15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25">
      <c r="A322" s="131" t="s">
        <v>181</v>
      </c>
      <c r="B322" s="65"/>
      <c r="C322" s="132"/>
      <c r="D322" s="25"/>
      <c r="E322" s="148"/>
      <c r="F322" s="14">
        <f>D322*E322</f>
        <v>0</v>
      </c>
      <c r="G322" s="95"/>
      <c r="H322" s="15">
        <f t="shared" si="35"/>
        <v>0</v>
      </c>
      <c r="I322" s="15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25">
      <c r="A323" s="131" t="s">
        <v>182</v>
      </c>
      <c r="B323" s="65"/>
      <c r="C323" s="132"/>
      <c r="D323" s="25"/>
      <c r="E323" s="148"/>
      <c r="F323" s="14">
        <f>D323*E323</f>
        <v>0</v>
      </c>
      <c r="G323" s="95"/>
      <c r="H323" s="15">
        <f t="shared" si="35"/>
        <v>0</v>
      </c>
      <c r="I323" s="15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25">
      <c r="A324" s="131" t="s">
        <v>183</v>
      </c>
      <c r="B324" s="65"/>
      <c r="C324" s="132"/>
      <c r="D324" s="25"/>
      <c r="E324" s="148"/>
      <c r="F324" s="14">
        <f>D324*E324</f>
        <v>0</v>
      </c>
      <c r="G324" s="95"/>
      <c r="H324" s="15">
        <f t="shared" si="35"/>
        <v>0</v>
      </c>
      <c r="I324" s="15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25">
      <c r="A325" s="131" t="s">
        <v>184</v>
      </c>
      <c r="B325" s="65"/>
      <c r="C325" s="132"/>
      <c r="D325" s="25"/>
      <c r="E325" s="148"/>
      <c r="F325" s="14">
        <f>D325*E325</f>
        <v>0</v>
      </c>
      <c r="G325" s="95"/>
      <c r="H325" s="15">
        <f t="shared" si="35"/>
        <v>0</v>
      </c>
      <c r="I325" s="15"/>
      <c r="J325" s="3">
        <f>D325*E325-F325</f>
        <v>0</v>
      </c>
      <c r="K325" s="3" t="e">
        <f>(H325+I325+#REF!)-F325</f>
        <v>#REF!</v>
      </c>
    </row>
    <row r="326" spans="1:11" ht="20.100000000000001" customHeight="1" collapsed="1" thickBot="1" x14ac:dyDescent="0.25">
      <c r="A326" s="158" t="s">
        <v>185</v>
      </c>
      <c r="B326" s="172"/>
      <c r="C326" s="172"/>
      <c r="D326" s="173"/>
      <c r="E326" s="174"/>
      <c r="F326" s="175">
        <f>SUM(F327:F331)</f>
        <v>0</v>
      </c>
      <c r="G326" s="176" t="str">
        <f>IFERROR(F326/$F$398,"0,00 %")</f>
        <v>0,00 %</v>
      </c>
      <c r="H326" s="177">
        <f t="shared" si="35"/>
        <v>0</v>
      </c>
      <c r="I326" s="177">
        <f>SUM(I327:I331)</f>
        <v>0</v>
      </c>
      <c r="J326" s="3"/>
      <c r="K326" s="3"/>
    </row>
    <row r="327" spans="1:11" ht="13.5" hidden="1" customHeight="1" outlineLevel="1" thickBot="1" x14ac:dyDescent="0.25">
      <c r="A327" s="131" t="s">
        <v>186</v>
      </c>
      <c r="B327" s="65"/>
      <c r="C327" s="132"/>
      <c r="D327" s="25"/>
      <c r="E327" s="148"/>
      <c r="F327" s="14">
        <f>D327*E327</f>
        <v>0</v>
      </c>
      <c r="G327" s="95"/>
      <c r="H327" s="15">
        <f t="shared" si="35"/>
        <v>0</v>
      </c>
      <c r="I327" s="15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25">
      <c r="A328" s="131" t="s">
        <v>187</v>
      </c>
      <c r="B328" s="65"/>
      <c r="C328" s="132"/>
      <c r="D328" s="25"/>
      <c r="E328" s="148"/>
      <c r="F328" s="14">
        <f>D328*E328</f>
        <v>0</v>
      </c>
      <c r="G328" s="95"/>
      <c r="H328" s="15">
        <f t="shared" si="35"/>
        <v>0</v>
      </c>
      <c r="I328" s="15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25">
      <c r="A329" s="131" t="s">
        <v>188</v>
      </c>
      <c r="B329" s="65"/>
      <c r="C329" s="132"/>
      <c r="D329" s="25"/>
      <c r="E329" s="148"/>
      <c r="F329" s="14">
        <f>D329*E329</f>
        <v>0</v>
      </c>
      <c r="G329" s="95"/>
      <c r="H329" s="15">
        <f t="shared" si="35"/>
        <v>0</v>
      </c>
      <c r="I329" s="15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25">
      <c r="A330" s="131" t="s">
        <v>189</v>
      </c>
      <c r="B330" s="65"/>
      <c r="C330" s="132"/>
      <c r="D330" s="25"/>
      <c r="E330" s="148"/>
      <c r="F330" s="14">
        <f>D330*E330</f>
        <v>0</v>
      </c>
      <c r="G330" s="95"/>
      <c r="H330" s="15">
        <f t="shared" si="35"/>
        <v>0</v>
      </c>
      <c r="I330" s="15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25">
      <c r="A331" s="131" t="s">
        <v>190</v>
      </c>
      <c r="B331" s="65"/>
      <c r="C331" s="132"/>
      <c r="D331" s="25"/>
      <c r="E331" s="148"/>
      <c r="F331" s="14">
        <f>D331*E331</f>
        <v>0</v>
      </c>
      <c r="G331" s="95"/>
      <c r="H331" s="15">
        <f t="shared" si="35"/>
        <v>0</v>
      </c>
      <c r="I331" s="15"/>
      <c r="J331" s="3">
        <f>D331*E331-F331</f>
        <v>0</v>
      </c>
      <c r="K331" s="3" t="e">
        <f>(H331+I331+#REF!)-F331</f>
        <v>#REF!</v>
      </c>
    </row>
    <row r="332" spans="1:11" ht="20.100000000000001" customHeight="1" collapsed="1" thickBot="1" x14ac:dyDescent="0.25">
      <c r="A332" s="158" t="s">
        <v>191</v>
      </c>
      <c r="B332" s="172"/>
      <c r="C332" s="172"/>
      <c r="D332" s="173"/>
      <c r="E332" s="174"/>
      <c r="F332" s="175">
        <f>SUM(F333:F337)</f>
        <v>0</v>
      </c>
      <c r="G332" s="176" t="str">
        <f>IFERROR(F332/$F$398,"0,00 %")</f>
        <v>0,00 %</v>
      </c>
      <c r="H332" s="177">
        <f t="shared" si="35"/>
        <v>0</v>
      </c>
      <c r="I332" s="177">
        <f>SUM(I333:I337)</f>
        <v>0</v>
      </c>
      <c r="J332" s="3"/>
      <c r="K332" s="3"/>
    </row>
    <row r="333" spans="1:11" ht="13.5" hidden="1" customHeight="1" outlineLevel="1" thickBot="1" x14ac:dyDescent="0.25">
      <c r="A333" s="131" t="s">
        <v>192</v>
      </c>
      <c r="B333" s="65"/>
      <c r="C333" s="132"/>
      <c r="D333" s="25"/>
      <c r="E333" s="148"/>
      <c r="F333" s="14">
        <f>D333*E333</f>
        <v>0</v>
      </c>
      <c r="G333" s="95"/>
      <c r="H333" s="15">
        <f t="shared" si="35"/>
        <v>0</v>
      </c>
      <c r="I333" s="15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25">
      <c r="A334" s="131" t="s">
        <v>193</v>
      </c>
      <c r="B334" s="65"/>
      <c r="C334" s="132"/>
      <c r="D334" s="25"/>
      <c r="E334" s="148"/>
      <c r="F334" s="14">
        <f>D334*E334</f>
        <v>0</v>
      </c>
      <c r="G334" s="95"/>
      <c r="H334" s="15">
        <f t="shared" ref="H334:H365" si="36">F334-(SUM(I334:I334))</f>
        <v>0</v>
      </c>
      <c r="I334" s="15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25">
      <c r="A335" s="131" t="s">
        <v>194</v>
      </c>
      <c r="B335" s="65"/>
      <c r="C335" s="132"/>
      <c r="D335" s="25"/>
      <c r="E335" s="148"/>
      <c r="F335" s="14">
        <f>D335*E335</f>
        <v>0</v>
      </c>
      <c r="G335" s="95"/>
      <c r="H335" s="15">
        <f t="shared" si="36"/>
        <v>0</v>
      </c>
      <c r="I335" s="15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25">
      <c r="A336" s="131" t="s">
        <v>195</v>
      </c>
      <c r="B336" s="65"/>
      <c r="C336" s="132"/>
      <c r="D336" s="25"/>
      <c r="E336" s="148"/>
      <c r="F336" s="14">
        <f>D336*E336</f>
        <v>0</v>
      </c>
      <c r="G336" s="95"/>
      <c r="H336" s="15">
        <f t="shared" si="36"/>
        <v>0</v>
      </c>
      <c r="I336" s="15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25">
      <c r="A337" s="131" t="s">
        <v>196</v>
      </c>
      <c r="B337" s="65"/>
      <c r="C337" s="132"/>
      <c r="D337" s="25"/>
      <c r="E337" s="148"/>
      <c r="F337" s="14">
        <f>D337*E337</f>
        <v>0</v>
      </c>
      <c r="G337" s="95"/>
      <c r="H337" s="15">
        <f t="shared" si="36"/>
        <v>0</v>
      </c>
      <c r="I337" s="15"/>
      <c r="J337" s="3">
        <f>D337*E337-F337</f>
        <v>0</v>
      </c>
      <c r="K337" s="3" t="e">
        <f>(H337+I337+#REF!)-F337</f>
        <v>#REF!</v>
      </c>
    </row>
    <row r="338" spans="1:11" ht="20.100000000000001" customHeight="1" collapsed="1" thickBot="1" x14ac:dyDescent="0.25">
      <c r="A338" s="158" t="s">
        <v>197</v>
      </c>
      <c r="B338" s="172"/>
      <c r="C338" s="172"/>
      <c r="D338" s="173"/>
      <c r="E338" s="174"/>
      <c r="F338" s="175">
        <f>SUM(F339:F343)</f>
        <v>0</v>
      </c>
      <c r="G338" s="176" t="str">
        <f>IFERROR(F338/$F$398,"0,00 %")</f>
        <v>0,00 %</v>
      </c>
      <c r="H338" s="177">
        <f t="shared" si="36"/>
        <v>0</v>
      </c>
      <c r="I338" s="177">
        <f>SUM(I339:I343)</f>
        <v>0</v>
      </c>
      <c r="J338" s="3"/>
      <c r="K338" s="3"/>
    </row>
    <row r="339" spans="1:11" ht="13.5" hidden="1" customHeight="1" outlineLevel="1" thickBot="1" x14ac:dyDescent="0.25">
      <c r="A339" s="131" t="s">
        <v>198</v>
      </c>
      <c r="B339" s="65"/>
      <c r="C339" s="132"/>
      <c r="D339" s="25"/>
      <c r="E339" s="148"/>
      <c r="F339" s="14">
        <f>D339*E339</f>
        <v>0</v>
      </c>
      <c r="G339" s="95"/>
      <c r="H339" s="15">
        <f t="shared" si="36"/>
        <v>0</v>
      </c>
      <c r="I339" s="15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25">
      <c r="A340" s="131" t="s">
        <v>199</v>
      </c>
      <c r="B340" s="65"/>
      <c r="C340" s="132"/>
      <c r="D340" s="25"/>
      <c r="E340" s="148"/>
      <c r="F340" s="14">
        <f>D340*E340</f>
        <v>0</v>
      </c>
      <c r="G340" s="95"/>
      <c r="H340" s="15">
        <f t="shared" si="36"/>
        <v>0</v>
      </c>
      <c r="I340" s="15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25">
      <c r="A341" s="131" t="s">
        <v>200</v>
      </c>
      <c r="B341" s="65"/>
      <c r="C341" s="132"/>
      <c r="D341" s="25"/>
      <c r="E341" s="148"/>
      <c r="F341" s="14">
        <f>D341*E341</f>
        <v>0</v>
      </c>
      <c r="G341" s="95"/>
      <c r="H341" s="15">
        <f t="shared" si="36"/>
        <v>0</v>
      </c>
      <c r="I341" s="15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25">
      <c r="A342" s="131" t="s">
        <v>201</v>
      </c>
      <c r="B342" s="65"/>
      <c r="C342" s="132"/>
      <c r="D342" s="25"/>
      <c r="E342" s="148"/>
      <c r="F342" s="14">
        <f>D342*E342</f>
        <v>0</v>
      </c>
      <c r="G342" s="95"/>
      <c r="H342" s="15">
        <f t="shared" si="36"/>
        <v>0</v>
      </c>
      <c r="I342" s="15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25">
      <c r="A343" s="131" t="s">
        <v>202</v>
      </c>
      <c r="B343" s="65"/>
      <c r="C343" s="132"/>
      <c r="D343" s="25"/>
      <c r="E343" s="148"/>
      <c r="F343" s="14">
        <f>D343*E343</f>
        <v>0</v>
      </c>
      <c r="G343" s="95"/>
      <c r="H343" s="15">
        <f t="shared" si="36"/>
        <v>0</v>
      </c>
      <c r="I343" s="15"/>
      <c r="J343" s="3">
        <f>D343*E343-F343</f>
        <v>0</v>
      </c>
      <c r="K343" s="3" t="e">
        <f>(H343+I343+#REF!)-F343</f>
        <v>#REF!</v>
      </c>
    </row>
    <row r="344" spans="1:11" ht="20.100000000000001" customHeight="1" collapsed="1" thickBot="1" x14ac:dyDescent="0.25">
      <c r="A344" s="158" t="s">
        <v>203</v>
      </c>
      <c r="B344" s="172"/>
      <c r="C344" s="172"/>
      <c r="D344" s="173"/>
      <c r="E344" s="174"/>
      <c r="F344" s="175">
        <f>SUM(F345:F349)</f>
        <v>0</v>
      </c>
      <c r="G344" s="176" t="str">
        <f>IFERROR(F344/$F$398,"0,00 %")</f>
        <v>0,00 %</v>
      </c>
      <c r="H344" s="177">
        <f t="shared" si="36"/>
        <v>0</v>
      </c>
      <c r="I344" s="177">
        <f>SUM(I345:I349)</f>
        <v>0</v>
      </c>
      <c r="J344" s="3"/>
      <c r="K344" s="3"/>
    </row>
    <row r="345" spans="1:11" ht="13.5" hidden="1" customHeight="1" outlineLevel="1" thickBot="1" x14ac:dyDescent="0.25">
      <c r="A345" s="131" t="s">
        <v>204</v>
      </c>
      <c r="B345" s="65"/>
      <c r="C345" s="132"/>
      <c r="D345" s="25"/>
      <c r="E345" s="148"/>
      <c r="F345" s="14">
        <f>D345*E345</f>
        <v>0</v>
      </c>
      <c r="G345" s="95"/>
      <c r="H345" s="15">
        <f t="shared" si="36"/>
        <v>0</v>
      </c>
      <c r="I345" s="15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25">
      <c r="A346" s="131" t="s">
        <v>205</v>
      </c>
      <c r="B346" s="65"/>
      <c r="C346" s="132"/>
      <c r="D346" s="25"/>
      <c r="E346" s="148"/>
      <c r="F346" s="14">
        <f>D346*E346</f>
        <v>0</v>
      </c>
      <c r="G346" s="95"/>
      <c r="H346" s="15">
        <f t="shared" si="36"/>
        <v>0</v>
      </c>
      <c r="I346" s="15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25">
      <c r="A347" s="131" t="s">
        <v>206</v>
      </c>
      <c r="B347" s="65"/>
      <c r="C347" s="132"/>
      <c r="D347" s="25"/>
      <c r="E347" s="148"/>
      <c r="F347" s="14">
        <f>D347*E347</f>
        <v>0</v>
      </c>
      <c r="G347" s="95"/>
      <c r="H347" s="15">
        <f t="shared" si="36"/>
        <v>0</v>
      </c>
      <c r="I347" s="15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25">
      <c r="A348" s="131" t="s">
        <v>207</v>
      </c>
      <c r="B348" s="65"/>
      <c r="C348" s="132"/>
      <c r="D348" s="25"/>
      <c r="E348" s="148"/>
      <c r="F348" s="14">
        <f>D348*E348</f>
        <v>0</v>
      </c>
      <c r="G348" s="95"/>
      <c r="H348" s="15">
        <f t="shared" si="36"/>
        <v>0</v>
      </c>
      <c r="I348" s="15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25">
      <c r="A349" s="131" t="s">
        <v>208</v>
      </c>
      <c r="B349" s="65"/>
      <c r="C349" s="132"/>
      <c r="D349" s="25"/>
      <c r="E349" s="148"/>
      <c r="F349" s="14">
        <f>D349*E349</f>
        <v>0</v>
      </c>
      <c r="G349" s="95"/>
      <c r="H349" s="15">
        <f t="shared" si="36"/>
        <v>0</v>
      </c>
      <c r="I349" s="15"/>
      <c r="J349" s="3">
        <f>D349*E349-F349</f>
        <v>0</v>
      </c>
      <c r="K349" s="3" t="e">
        <f>(H349+I349+#REF!)-F349</f>
        <v>#REF!</v>
      </c>
    </row>
    <row r="350" spans="1:11" ht="20.100000000000001" customHeight="1" collapsed="1" thickBot="1" x14ac:dyDescent="0.25">
      <c r="A350" s="158" t="s">
        <v>209</v>
      </c>
      <c r="B350" s="172"/>
      <c r="C350" s="172"/>
      <c r="D350" s="173"/>
      <c r="E350" s="174"/>
      <c r="F350" s="175">
        <f>SUM(F351:F355)</f>
        <v>0</v>
      </c>
      <c r="G350" s="176" t="str">
        <f>IFERROR(F350/$F$398,"0,00 %")</f>
        <v>0,00 %</v>
      </c>
      <c r="H350" s="177">
        <f t="shared" si="36"/>
        <v>0</v>
      </c>
      <c r="I350" s="177">
        <f>SUM(I351:I355)</f>
        <v>0</v>
      </c>
      <c r="J350" s="3"/>
      <c r="K350" s="3"/>
    </row>
    <row r="351" spans="1:11" ht="13.5" hidden="1" customHeight="1" outlineLevel="1" thickBot="1" x14ac:dyDescent="0.25">
      <c r="A351" s="131" t="s">
        <v>210</v>
      </c>
      <c r="B351" s="65"/>
      <c r="C351" s="132"/>
      <c r="D351" s="25"/>
      <c r="E351" s="148"/>
      <c r="F351" s="14">
        <f>D351*E351</f>
        <v>0</v>
      </c>
      <c r="G351" s="95"/>
      <c r="H351" s="15">
        <f t="shared" si="36"/>
        <v>0</v>
      </c>
      <c r="I351" s="15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25">
      <c r="A352" s="131" t="s">
        <v>211</v>
      </c>
      <c r="B352" s="65"/>
      <c r="C352" s="132"/>
      <c r="D352" s="25"/>
      <c r="E352" s="148"/>
      <c r="F352" s="14">
        <f>D352*E352</f>
        <v>0</v>
      </c>
      <c r="G352" s="95"/>
      <c r="H352" s="15">
        <f t="shared" si="36"/>
        <v>0</v>
      </c>
      <c r="I352" s="15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25">
      <c r="A353" s="131" t="s">
        <v>212</v>
      </c>
      <c r="B353" s="65"/>
      <c r="C353" s="132"/>
      <c r="D353" s="25"/>
      <c r="E353" s="148"/>
      <c r="F353" s="14">
        <f>D353*E353</f>
        <v>0</v>
      </c>
      <c r="G353" s="95"/>
      <c r="H353" s="15">
        <f t="shared" si="36"/>
        <v>0</v>
      </c>
      <c r="I353" s="15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25">
      <c r="A354" s="131" t="s">
        <v>213</v>
      </c>
      <c r="B354" s="65"/>
      <c r="C354" s="132"/>
      <c r="D354" s="25"/>
      <c r="E354" s="148"/>
      <c r="F354" s="14">
        <f>D354*E354</f>
        <v>0</v>
      </c>
      <c r="G354" s="95"/>
      <c r="H354" s="15">
        <f t="shared" si="36"/>
        <v>0</v>
      </c>
      <c r="I354" s="15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25">
      <c r="A355" s="131" t="s">
        <v>214</v>
      </c>
      <c r="B355" s="65"/>
      <c r="C355" s="132"/>
      <c r="D355" s="25"/>
      <c r="E355" s="148"/>
      <c r="F355" s="14">
        <f>D355*E355</f>
        <v>0</v>
      </c>
      <c r="G355" s="95"/>
      <c r="H355" s="15">
        <f t="shared" si="36"/>
        <v>0</v>
      </c>
      <c r="I355" s="15"/>
      <c r="J355" s="3">
        <f>D355*E355-F355</f>
        <v>0</v>
      </c>
      <c r="K355" s="3" t="e">
        <f>(H355+I355+#REF!)-F355</f>
        <v>#REF!</v>
      </c>
    </row>
    <row r="356" spans="1:11" ht="20.100000000000001" customHeight="1" collapsed="1" thickBot="1" x14ac:dyDescent="0.25">
      <c r="A356" s="158" t="s">
        <v>215</v>
      </c>
      <c r="B356" s="172"/>
      <c r="C356" s="172"/>
      <c r="D356" s="173"/>
      <c r="E356" s="174"/>
      <c r="F356" s="175">
        <f>SUM(F357:F361)</f>
        <v>0</v>
      </c>
      <c r="G356" s="176" t="str">
        <f>IFERROR(F356/$F$398,"0,00 %")</f>
        <v>0,00 %</v>
      </c>
      <c r="H356" s="177">
        <f t="shared" si="36"/>
        <v>0</v>
      </c>
      <c r="I356" s="177">
        <f>SUM(I357:I361)</f>
        <v>0</v>
      </c>
      <c r="J356" s="3"/>
      <c r="K356" s="3"/>
    </row>
    <row r="357" spans="1:11" ht="13.5" hidden="1" customHeight="1" outlineLevel="1" thickBot="1" x14ac:dyDescent="0.25">
      <c r="A357" s="131" t="s">
        <v>216</v>
      </c>
      <c r="B357" s="65"/>
      <c r="C357" s="132"/>
      <c r="D357" s="25"/>
      <c r="E357" s="148"/>
      <c r="F357" s="14">
        <f>D357*E357</f>
        <v>0</v>
      </c>
      <c r="G357" s="95"/>
      <c r="H357" s="15">
        <f t="shared" si="36"/>
        <v>0</v>
      </c>
      <c r="I357" s="15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25">
      <c r="A358" s="131" t="s">
        <v>217</v>
      </c>
      <c r="B358" s="65"/>
      <c r="C358" s="132"/>
      <c r="D358" s="25"/>
      <c r="E358" s="148"/>
      <c r="F358" s="14">
        <f>D358*E358</f>
        <v>0</v>
      </c>
      <c r="G358" s="95"/>
      <c r="H358" s="15">
        <f t="shared" si="36"/>
        <v>0</v>
      </c>
      <c r="I358" s="15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25">
      <c r="A359" s="131" t="s">
        <v>218</v>
      </c>
      <c r="B359" s="65"/>
      <c r="C359" s="132"/>
      <c r="D359" s="25"/>
      <c r="E359" s="148"/>
      <c r="F359" s="14">
        <f>D359*E359</f>
        <v>0</v>
      </c>
      <c r="G359" s="95"/>
      <c r="H359" s="15">
        <f t="shared" si="36"/>
        <v>0</v>
      </c>
      <c r="I359" s="15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25">
      <c r="A360" s="131" t="s">
        <v>219</v>
      </c>
      <c r="B360" s="65"/>
      <c r="C360" s="132"/>
      <c r="D360" s="25"/>
      <c r="E360" s="148"/>
      <c r="F360" s="14">
        <f>D360*E360</f>
        <v>0</v>
      </c>
      <c r="G360" s="95"/>
      <c r="H360" s="15">
        <f t="shared" si="36"/>
        <v>0</v>
      </c>
      <c r="I360" s="15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25">
      <c r="A361" s="131" t="s">
        <v>220</v>
      </c>
      <c r="B361" s="65"/>
      <c r="C361" s="132"/>
      <c r="D361" s="25"/>
      <c r="E361" s="148"/>
      <c r="F361" s="14">
        <f>D361*E361</f>
        <v>0</v>
      </c>
      <c r="G361" s="95"/>
      <c r="H361" s="15">
        <f t="shared" si="36"/>
        <v>0</v>
      </c>
      <c r="I361" s="15"/>
      <c r="J361" s="3">
        <f>D361*E361-F361</f>
        <v>0</v>
      </c>
      <c r="K361" s="3" t="e">
        <f>(H361+I361+#REF!)-F361</f>
        <v>#REF!</v>
      </c>
    </row>
    <row r="362" spans="1:11" ht="20.100000000000001" customHeight="1" collapsed="1" thickBot="1" x14ac:dyDescent="0.25">
      <c r="A362" s="158" t="s">
        <v>221</v>
      </c>
      <c r="B362" s="172"/>
      <c r="C362" s="172"/>
      <c r="D362" s="173"/>
      <c r="E362" s="174"/>
      <c r="F362" s="175">
        <f>SUM(F363:F367)</f>
        <v>0</v>
      </c>
      <c r="G362" s="176" t="str">
        <f>IFERROR(F362/$F$398,"0,00 %")</f>
        <v>0,00 %</v>
      </c>
      <c r="H362" s="177">
        <f t="shared" si="36"/>
        <v>0</v>
      </c>
      <c r="I362" s="177">
        <f>SUM(I363:I367)</f>
        <v>0</v>
      </c>
      <c r="J362" s="3"/>
      <c r="K362" s="3"/>
    </row>
    <row r="363" spans="1:11" ht="13.5" hidden="1" customHeight="1" outlineLevel="1" thickBot="1" x14ac:dyDescent="0.25">
      <c r="A363" s="131" t="s">
        <v>222</v>
      </c>
      <c r="B363" s="65"/>
      <c r="C363" s="132"/>
      <c r="D363" s="25"/>
      <c r="E363" s="148"/>
      <c r="F363" s="14">
        <f>D363*E363</f>
        <v>0</v>
      </c>
      <c r="G363" s="95"/>
      <c r="H363" s="15">
        <f t="shared" si="36"/>
        <v>0</v>
      </c>
      <c r="I363" s="15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25">
      <c r="A364" s="131" t="s">
        <v>223</v>
      </c>
      <c r="B364" s="65"/>
      <c r="C364" s="132"/>
      <c r="D364" s="25"/>
      <c r="E364" s="148"/>
      <c r="F364" s="14">
        <f>D364*E364</f>
        <v>0</v>
      </c>
      <c r="G364" s="95"/>
      <c r="H364" s="15">
        <f t="shared" si="36"/>
        <v>0</v>
      </c>
      <c r="I364" s="15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25">
      <c r="A365" s="131" t="s">
        <v>224</v>
      </c>
      <c r="B365" s="65"/>
      <c r="C365" s="132"/>
      <c r="D365" s="25"/>
      <c r="E365" s="148"/>
      <c r="F365" s="14">
        <f>D365*E365</f>
        <v>0</v>
      </c>
      <c r="G365" s="95"/>
      <c r="H365" s="15">
        <f t="shared" si="36"/>
        <v>0</v>
      </c>
      <c r="I365" s="15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25">
      <c r="A366" s="131" t="s">
        <v>225</v>
      </c>
      <c r="B366" s="65"/>
      <c r="C366" s="132"/>
      <c r="D366" s="25"/>
      <c r="E366" s="148"/>
      <c r="F366" s="14">
        <f>D366*E366</f>
        <v>0</v>
      </c>
      <c r="G366" s="95"/>
      <c r="H366" s="15">
        <f t="shared" ref="H366:H397" si="37">F366-(SUM(I366:I366))</f>
        <v>0</v>
      </c>
      <c r="I366" s="15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25">
      <c r="A367" s="131" t="s">
        <v>226</v>
      </c>
      <c r="B367" s="65"/>
      <c r="C367" s="132"/>
      <c r="D367" s="25"/>
      <c r="E367" s="148"/>
      <c r="F367" s="14">
        <f>D367*E367</f>
        <v>0</v>
      </c>
      <c r="G367" s="95"/>
      <c r="H367" s="15">
        <f t="shared" si="37"/>
        <v>0</v>
      </c>
      <c r="I367" s="15"/>
      <c r="J367" s="3">
        <f>D367*E367-F367</f>
        <v>0</v>
      </c>
      <c r="K367" s="3" t="e">
        <f>(H367+I367+#REF!)-F367</f>
        <v>#REF!</v>
      </c>
    </row>
    <row r="368" spans="1:11" ht="20.100000000000001" customHeight="1" collapsed="1" thickBot="1" x14ac:dyDescent="0.25">
      <c r="A368" s="158" t="s">
        <v>227</v>
      </c>
      <c r="B368" s="172"/>
      <c r="C368" s="172"/>
      <c r="D368" s="173"/>
      <c r="E368" s="174"/>
      <c r="F368" s="175">
        <f>SUM(F369:F373)</f>
        <v>0</v>
      </c>
      <c r="G368" s="176" t="str">
        <f>IFERROR(F368/$F$398,"0,00 %")</f>
        <v>0,00 %</v>
      </c>
      <c r="H368" s="177">
        <f t="shared" si="37"/>
        <v>0</v>
      </c>
      <c r="I368" s="177">
        <f>SUM(I369:I373)</f>
        <v>0</v>
      </c>
      <c r="J368" s="3"/>
      <c r="K368" s="3"/>
    </row>
    <row r="369" spans="1:11" ht="13.5" hidden="1" customHeight="1" outlineLevel="1" thickBot="1" x14ac:dyDescent="0.25">
      <c r="A369" s="131" t="s">
        <v>228</v>
      </c>
      <c r="B369" s="65"/>
      <c r="C369" s="132"/>
      <c r="D369" s="25"/>
      <c r="E369" s="148"/>
      <c r="F369" s="14">
        <f>D369*E369</f>
        <v>0</v>
      </c>
      <c r="G369" s="95"/>
      <c r="H369" s="15">
        <f t="shared" si="37"/>
        <v>0</v>
      </c>
      <c r="I369" s="15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25">
      <c r="A370" s="131" t="s">
        <v>229</v>
      </c>
      <c r="B370" s="65"/>
      <c r="C370" s="132"/>
      <c r="D370" s="25"/>
      <c r="E370" s="148"/>
      <c r="F370" s="14">
        <f>D370*E370</f>
        <v>0</v>
      </c>
      <c r="G370" s="95"/>
      <c r="H370" s="15">
        <f t="shared" si="37"/>
        <v>0</v>
      </c>
      <c r="I370" s="15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25">
      <c r="A371" s="131" t="s">
        <v>230</v>
      </c>
      <c r="B371" s="65"/>
      <c r="C371" s="132"/>
      <c r="D371" s="25"/>
      <c r="E371" s="148"/>
      <c r="F371" s="14">
        <f>D371*E371</f>
        <v>0</v>
      </c>
      <c r="G371" s="95"/>
      <c r="H371" s="15">
        <f t="shared" si="37"/>
        <v>0</v>
      </c>
      <c r="I371" s="15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25">
      <c r="A372" s="131" t="s">
        <v>231</v>
      </c>
      <c r="B372" s="65"/>
      <c r="C372" s="132"/>
      <c r="D372" s="25"/>
      <c r="E372" s="148"/>
      <c r="F372" s="14">
        <f>D372*E372</f>
        <v>0</v>
      </c>
      <c r="G372" s="95"/>
      <c r="H372" s="15">
        <f t="shared" si="37"/>
        <v>0</v>
      </c>
      <c r="I372" s="15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25">
      <c r="A373" s="131" t="s">
        <v>232</v>
      </c>
      <c r="B373" s="65"/>
      <c r="C373" s="132"/>
      <c r="D373" s="25"/>
      <c r="E373" s="148"/>
      <c r="F373" s="14">
        <f>D373*E373</f>
        <v>0</v>
      </c>
      <c r="G373" s="95"/>
      <c r="H373" s="15">
        <f t="shared" si="37"/>
        <v>0</v>
      </c>
      <c r="I373" s="15"/>
      <c r="J373" s="3">
        <f>D373*E373-F373</f>
        <v>0</v>
      </c>
      <c r="K373" s="3" t="e">
        <f>(H373+I373+#REF!)-F373</f>
        <v>#REF!</v>
      </c>
    </row>
    <row r="374" spans="1:11" ht="20.100000000000001" customHeight="1" collapsed="1" thickBot="1" x14ac:dyDescent="0.25">
      <c r="A374" s="158" t="s">
        <v>233</v>
      </c>
      <c r="B374" s="172"/>
      <c r="C374" s="172"/>
      <c r="D374" s="173"/>
      <c r="E374" s="174"/>
      <c r="F374" s="175">
        <f>SUM(F375:F379)</f>
        <v>0</v>
      </c>
      <c r="G374" s="176" t="str">
        <f>IFERROR(F374/$F$398,"0,00 %")</f>
        <v>0,00 %</v>
      </c>
      <c r="H374" s="177">
        <f t="shared" si="37"/>
        <v>0</v>
      </c>
      <c r="I374" s="177">
        <f>SUM(I375:I379)</f>
        <v>0</v>
      </c>
      <c r="J374" s="3"/>
      <c r="K374" s="3"/>
    </row>
    <row r="375" spans="1:11" ht="13.5" hidden="1" customHeight="1" outlineLevel="1" thickBot="1" x14ac:dyDescent="0.25">
      <c r="A375" s="131" t="s">
        <v>234</v>
      </c>
      <c r="B375" s="65"/>
      <c r="C375" s="132"/>
      <c r="D375" s="25"/>
      <c r="E375" s="148"/>
      <c r="F375" s="14">
        <f>D375*E375</f>
        <v>0</v>
      </c>
      <c r="G375" s="95"/>
      <c r="H375" s="15">
        <f t="shared" si="37"/>
        <v>0</v>
      </c>
      <c r="I375" s="15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25">
      <c r="A376" s="131" t="s">
        <v>235</v>
      </c>
      <c r="B376" s="65"/>
      <c r="C376" s="132"/>
      <c r="D376" s="25"/>
      <c r="E376" s="148"/>
      <c r="F376" s="14">
        <f>D376*E376</f>
        <v>0</v>
      </c>
      <c r="G376" s="95"/>
      <c r="H376" s="15">
        <f t="shared" si="37"/>
        <v>0</v>
      </c>
      <c r="I376" s="15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25">
      <c r="A377" s="131" t="s">
        <v>236</v>
      </c>
      <c r="B377" s="65"/>
      <c r="C377" s="132"/>
      <c r="D377" s="25"/>
      <c r="E377" s="148"/>
      <c r="F377" s="14">
        <f>D377*E377</f>
        <v>0</v>
      </c>
      <c r="G377" s="95"/>
      <c r="H377" s="15">
        <f t="shared" si="37"/>
        <v>0</v>
      </c>
      <c r="I377" s="15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25">
      <c r="A378" s="131" t="s">
        <v>237</v>
      </c>
      <c r="B378" s="65"/>
      <c r="C378" s="132"/>
      <c r="D378" s="25"/>
      <c r="E378" s="148"/>
      <c r="F378" s="14">
        <f>D378*E378</f>
        <v>0</v>
      </c>
      <c r="G378" s="95"/>
      <c r="H378" s="15">
        <f t="shared" si="37"/>
        <v>0</v>
      </c>
      <c r="I378" s="15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25">
      <c r="A379" s="131" t="s">
        <v>238</v>
      </c>
      <c r="B379" s="65"/>
      <c r="C379" s="132"/>
      <c r="D379" s="25"/>
      <c r="E379" s="148"/>
      <c r="F379" s="14">
        <f>D379*E379</f>
        <v>0</v>
      </c>
      <c r="G379" s="95"/>
      <c r="H379" s="15">
        <f t="shared" si="37"/>
        <v>0</v>
      </c>
      <c r="I379" s="15"/>
      <c r="J379" s="3">
        <f>D379*E379-F379</f>
        <v>0</v>
      </c>
      <c r="K379" s="3" t="e">
        <f>(H379+I379+#REF!)-F379</f>
        <v>#REF!</v>
      </c>
    </row>
    <row r="380" spans="1:11" ht="20.100000000000001" customHeight="1" collapsed="1" thickBot="1" x14ac:dyDescent="0.25">
      <c r="A380" s="158" t="s">
        <v>239</v>
      </c>
      <c r="B380" s="172"/>
      <c r="C380" s="172"/>
      <c r="D380" s="173"/>
      <c r="E380" s="174"/>
      <c r="F380" s="175">
        <f>SUM(F381:F385)</f>
        <v>0</v>
      </c>
      <c r="G380" s="176" t="str">
        <f>IFERROR(F380/$F$398,"0,00 %")</f>
        <v>0,00 %</v>
      </c>
      <c r="H380" s="177">
        <f t="shared" si="37"/>
        <v>0</v>
      </c>
      <c r="I380" s="177">
        <f>SUM(I381:I385)</f>
        <v>0</v>
      </c>
      <c r="J380" s="3"/>
      <c r="K380" s="3"/>
    </row>
    <row r="381" spans="1:11" ht="13.5" hidden="1" customHeight="1" outlineLevel="1" thickBot="1" x14ac:dyDescent="0.25">
      <c r="A381" s="131" t="s">
        <v>240</v>
      </c>
      <c r="B381" s="65"/>
      <c r="C381" s="132"/>
      <c r="D381" s="25"/>
      <c r="E381" s="148"/>
      <c r="F381" s="14">
        <f>D381*E381</f>
        <v>0</v>
      </c>
      <c r="G381" s="95"/>
      <c r="H381" s="15">
        <f t="shared" si="37"/>
        <v>0</v>
      </c>
      <c r="I381" s="15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25">
      <c r="A382" s="131" t="s">
        <v>241</v>
      </c>
      <c r="B382" s="65"/>
      <c r="C382" s="132"/>
      <c r="D382" s="25"/>
      <c r="E382" s="148"/>
      <c r="F382" s="14">
        <f>D382*E382</f>
        <v>0</v>
      </c>
      <c r="G382" s="95"/>
      <c r="H382" s="15">
        <f t="shared" si="37"/>
        <v>0</v>
      </c>
      <c r="I382" s="15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25">
      <c r="A383" s="131" t="s">
        <v>242</v>
      </c>
      <c r="B383" s="65"/>
      <c r="C383" s="132"/>
      <c r="D383" s="25"/>
      <c r="E383" s="148"/>
      <c r="F383" s="14">
        <f>D383*E383</f>
        <v>0</v>
      </c>
      <c r="G383" s="95"/>
      <c r="H383" s="15">
        <f t="shared" si="37"/>
        <v>0</v>
      </c>
      <c r="I383" s="15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25">
      <c r="A384" s="131" t="s">
        <v>243</v>
      </c>
      <c r="B384" s="65"/>
      <c r="C384" s="132"/>
      <c r="D384" s="25"/>
      <c r="E384" s="148"/>
      <c r="F384" s="14">
        <f>D384*E384</f>
        <v>0</v>
      </c>
      <c r="G384" s="95"/>
      <c r="H384" s="15">
        <f t="shared" si="37"/>
        <v>0</v>
      </c>
      <c r="I384" s="15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25">
      <c r="A385" s="131" t="s">
        <v>244</v>
      </c>
      <c r="B385" s="65"/>
      <c r="C385" s="132"/>
      <c r="D385" s="25"/>
      <c r="E385" s="148"/>
      <c r="F385" s="14">
        <f>D385*E385</f>
        <v>0</v>
      </c>
      <c r="G385" s="95"/>
      <c r="H385" s="15">
        <f t="shared" si="37"/>
        <v>0</v>
      </c>
      <c r="I385" s="15"/>
      <c r="J385" s="3">
        <f>D385*E385-F385</f>
        <v>0</v>
      </c>
      <c r="K385" s="3" t="e">
        <f>(H385+I385+#REF!)-F385</f>
        <v>#REF!</v>
      </c>
    </row>
    <row r="386" spans="1:11" ht="20.100000000000001" customHeight="1" collapsed="1" thickBot="1" x14ac:dyDescent="0.25">
      <c r="A386" s="158" t="s">
        <v>245</v>
      </c>
      <c r="B386" s="172"/>
      <c r="C386" s="172"/>
      <c r="D386" s="173"/>
      <c r="E386" s="174"/>
      <c r="F386" s="175">
        <f>SUM(F387:F391)</f>
        <v>0</v>
      </c>
      <c r="G386" s="176" t="str">
        <f>IFERROR(F386/$F$398,"0,00 %")</f>
        <v>0,00 %</v>
      </c>
      <c r="H386" s="177">
        <f t="shared" si="37"/>
        <v>0</v>
      </c>
      <c r="I386" s="177">
        <f>SUM(I387:I391)</f>
        <v>0</v>
      </c>
      <c r="J386" s="3"/>
      <c r="K386" s="3"/>
    </row>
    <row r="387" spans="1:11" ht="13.5" hidden="1" customHeight="1" outlineLevel="1" thickBot="1" x14ac:dyDescent="0.25">
      <c r="A387" s="131" t="s">
        <v>246</v>
      </c>
      <c r="B387" s="65"/>
      <c r="C387" s="132"/>
      <c r="D387" s="25"/>
      <c r="E387" s="148"/>
      <c r="F387" s="14">
        <f>D387*E387</f>
        <v>0</v>
      </c>
      <c r="G387" s="95"/>
      <c r="H387" s="15">
        <f t="shared" si="37"/>
        <v>0</v>
      </c>
      <c r="I387" s="15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">
      <c r="A388" s="131" t="s">
        <v>247</v>
      </c>
      <c r="B388" s="65"/>
      <c r="C388" s="132"/>
      <c r="D388" s="25"/>
      <c r="E388" s="148"/>
      <c r="F388" s="14">
        <f>D388*E388</f>
        <v>0</v>
      </c>
      <c r="G388" s="95"/>
      <c r="H388" s="15">
        <f t="shared" si="37"/>
        <v>0</v>
      </c>
      <c r="I388" s="15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">
      <c r="A389" s="131" t="s">
        <v>248</v>
      </c>
      <c r="B389" s="65"/>
      <c r="C389" s="132"/>
      <c r="D389" s="25"/>
      <c r="E389" s="148"/>
      <c r="F389" s="14">
        <f>D389*E389</f>
        <v>0</v>
      </c>
      <c r="G389" s="95"/>
      <c r="H389" s="15">
        <f t="shared" si="37"/>
        <v>0</v>
      </c>
      <c r="I389" s="15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">
      <c r="A390" s="131" t="s">
        <v>249</v>
      </c>
      <c r="B390" s="65"/>
      <c r="C390" s="132"/>
      <c r="D390" s="25"/>
      <c r="E390" s="148"/>
      <c r="F390" s="14">
        <f>D390*E390</f>
        <v>0</v>
      </c>
      <c r="G390" s="95"/>
      <c r="H390" s="15">
        <f t="shared" si="37"/>
        <v>0</v>
      </c>
      <c r="I390" s="15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">
      <c r="A391" s="131" t="s">
        <v>250</v>
      </c>
      <c r="B391" s="65"/>
      <c r="C391" s="132"/>
      <c r="D391" s="25"/>
      <c r="E391" s="148"/>
      <c r="F391" s="14">
        <f>D391*E391</f>
        <v>0</v>
      </c>
      <c r="G391" s="95"/>
      <c r="H391" s="15">
        <f t="shared" si="37"/>
        <v>0</v>
      </c>
      <c r="I391" s="15"/>
      <c r="J391" s="3">
        <f>D391*E391-F391</f>
        <v>0</v>
      </c>
      <c r="K391" s="3" t="e">
        <f>(H391+I391+#REF!)-F391</f>
        <v>#REF!</v>
      </c>
    </row>
    <row r="392" spans="1:11" ht="20.100000000000001" customHeight="1" collapsed="1" x14ac:dyDescent="0.2">
      <c r="A392" s="158" t="s">
        <v>251</v>
      </c>
      <c r="B392" s="172"/>
      <c r="C392" s="172"/>
      <c r="D392" s="173"/>
      <c r="E392" s="174"/>
      <c r="F392" s="175">
        <f>SUM(F393:F397)</f>
        <v>0</v>
      </c>
      <c r="G392" s="176" t="str">
        <f>IFERROR(F392/$F$398,"0,00 %")</f>
        <v>0,00 %</v>
      </c>
      <c r="H392" s="177">
        <f t="shared" si="37"/>
        <v>0</v>
      </c>
      <c r="I392" s="177">
        <f>SUM(I393:I397)</f>
        <v>0</v>
      </c>
      <c r="J392" s="3"/>
      <c r="K392" s="3"/>
    </row>
    <row r="393" spans="1:11" ht="13.5" hidden="1" customHeight="1" outlineLevel="1" x14ac:dyDescent="0.2">
      <c r="A393" s="131" t="s">
        <v>252</v>
      </c>
      <c r="B393" s="65"/>
      <c r="C393" s="132"/>
      <c r="D393" s="25"/>
      <c r="E393" s="148"/>
      <c r="F393" s="14">
        <f>D393*E393</f>
        <v>0</v>
      </c>
      <c r="G393" s="95"/>
      <c r="H393" s="15">
        <f t="shared" si="37"/>
        <v>0</v>
      </c>
      <c r="I393" s="15"/>
      <c r="J393" s="3">
        <f t="shared" ref="J393:J397" si="38">D393*E393-F393</f>
        <v>0</v>
      </c>
      <c r="K393" s="3" t="e">
        <f>(H393+I393+#REF!)-F393</f>
        <v>#REF!</v>
      </c>
    </row>
    <row r="394" spans="1:11" ht="13.5" hidden="1" customHeight="1" outlineLevel="1" thickBot="1" x14ac:dyDescent="0.25">
      <c r="A394" s="131" t="s">
        <v>253</v>
      </c>
      <c r="B394" s="65"/>
      <c r="C394" s="132"/>
      <c r="D394" s="25"/>
      <c r="E394" s="148"/>
      <c r="F394" s="14">
        <f>D394*E394</f>
        <v>0</v>
      </c>
      <c r="G394" s="95"/>
      <c r="H394" s="15">
        <f t="shared" si="37"/>
        <v>0</v>
      </c>
      <c r="I394" s="15"/>
      <c r="J394" s="3">
        <f t="shared" si="38"/>
        <v>0</v>
      </c>
      <c r="K394" s="3" t="e">
        <f>(H394+I394+#REF!)-F394</f>
        <v>#REF!</v>
      </c>
    </row>
    <row r="395" spans="1:11" ht="13.5" hidden="1" customHeight="1" outlineLevel="1" thickBot="1" x14ac:dyDescent="0.25">
      <c r="A395" s="131" t="s">
        <v>254</v>
      </c>
      <c r="B395" s="65"/>
      <c r="C395" s="132"/>
      <c r="D395" s="25"/>
      <c r="E395" s="148"/>
      <c r="F395" s="14">
        <f>D395*E395</f>
        <v>0</v>
      </c>
      <c r="G395" s="95"/>
      <c r="H395" s="15">
        <f t="shared" si="37"/>
        <v>0</v>
      </c>
      <c r="I395" s="15"/>
      <c r="J395" s="3">
        <f t="shared" si="38"/>
        <v>0</v>
      </c>
      <c r="K395" s="3" t="e">
        <f>(H395+I395+#REF!)-F395</f>
        <v>#REF!</v>
      </c>
    </row>
    <row r="396" spans="1:11" ht="13.5" hidden="1" customHeight="1" outlineLevel="1" thickBot="1" x14ac:dyDescent="0.25">
      <c r="A396" s="131" t="s">
        <v>255</v>
      </c>
      <c r="B396" s="65"/>
      <c r="C396" s="132"/>
      <c r="D396" s="25"/>
      <c r="E396" s="148"/>
      <c r="F396" s="14">
        <f>D396*E396</f>
        <v>0</v>
      </c>
      <c r="G396" s="95"/>
      <c r="H396" s="15">
        <f t="shared" si="37"/>
        <v>0</v>
      </c>
      <c r="I396" s="15"/>
      <c r="J396" s="3">
        <f t="shared" si="38"/>
        <v>0</v>
      </c>
      <c r="K396" s="3" t="e">
        <f>(H396+I396+#REF!)-F396</f>
        <v>#REF!</v>
      </c>
    </row>
    <row r="397" spans="1:11" ht="13.5" hidden="1" customHeight="1" outlineLevel="1" thickBot="1" x14ac:dyDescent="0.25">
      <c r="A397" s="131" t="s">
        <v>256</v>
      </c>
      <c r="B397" s="65"/>
      <c r="C397" s="132"/>
      <c r="D397" s="25"/>
      <c r="E397" s="148"/>
      <c r="F397" s="14">
        <f>D397*E397</f>
        <v>0</v>
      </c>
      <c r="G397" s="95"/>
      <c r="H397" s="15">
        <f t="shared" si="37"/>
        <v>0</v>
      </c>
      <c r="I397" s="15"/>
      <c r="J397" s="3">
        <f t="shared" si="38"/>
        <v>0</v>
      </c>
      <c r="K397" s="3" t="e">
        <f>(H397+I397+#REF!)-F397</f>
        <v>#REF!</v>
      </c>
    </row>
    <row r="398" spans="1:11" ht="13.5" customHeight="1" thickBot="1" x14ac:dyDescent="0.25">
      <c r="A398" s="73" t="s">
        <v>257</v>
      </c>
      <c r="B398" s="74"/>
      <c r="C398" s="75"/>
      <c r="D398" s="76"/>
      <c r="E398" s="123"/>
      <c r="F398" s="102">
        <f>SUM(F392,F386,F380,F374,F368,F362,F356,F350,F344,F338,F332,F326,F320,F314,F302,F308,F296,F290,F284,F278,F272,F266,F260,F254,F248,F242,F236,F230,F224,F218,F214,F210,F206)</f>
        <v>0</v>
      </c>
      <c r="G398" s="152" t="str">
        <f>IFERROR(F398/$F$404,"0,00 %")</f>
        <v>0,00 %</v>
      </c>
      <c r="H398" s="102">
        <f>SUM(H206,H210,H214,H392,H386,H380,H374,H368,H362,H356,H350,H344,H338,H332,H326,H320,H314,H302,H308,H296,H290,H284,H278,H272,H266,H260,H254,H248,H242,H236,H230,H224,H218)</f>
        <v>0</v>
      </c>
      <c r="I398" s="102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25">
      <c r="A399" s="6"/>
      <c r="B399" s="58"/>
      <c r="C399" s="7"/>
      <c r="D399" s="8"/>
      <c r="E399" s="37"/>
      <c r="F399" s="9"/>
      <c r="G399" s="9"/>
      <c r="H399" s="8"/>
      <c r="I399" s="8"/>
      <c r="J399" s="3"/>
    </row>
    <row r="400" spans="1:11" ht="13.5" customHeight="1" x14ac:dyDescent="0.2">
      <c r="A400" s="81" t="s">
        <v>258</v>
      </c>
      <c r="B400" s="82"/>
      <c r="C400" s="117"/>
      <c r="D400" s="118"/>
      <c r="E400" s="119"/>
      <c r="F400" s="85" t="s">
        <v>259</v>
      </c>
      <c r="G400" s="86"/>
      <c r="H400" s="87"/>
      <c r="I400" s="87"/>
      <c r="J400" s="3"/>
    </row>
    <row r="401" spans="1:10" ht="13.5" customHeight="1" x14ac:dyDescent="0.2">
      <c r="A401" s="28" t="s">
        <v>353</v>
      </c>
      <c r="B401" s="65"/>
      <c r="C401" s="132"/>
      <c r="D401" s="25"/>
      <c r="E401" s="148"/>
      <c r="F401" s="14">
        <f>D401*E401</f>
        <v>0</v>
      </c>
      <c r="G401" s="95"/>
      <c r="H401" s="15">
        <f>F401-(SUM(I401:I401))</f>
        <v>0</v>
      </c>
      <c r="I401" s="15"/>
      <c r="J401" s="135"/>
    </row>
    <row r="402" spans="1:10" ht="13.5" customHeight="1" thickBot="1" x14ac:dyDescent="0.25">
      <c r="A402" s="73" t="s">
        <v>260</v>
      </c>
      <c r="B402" s="74"/>
      <c r="C402" s="75"/>
      <c r="D402" s="76"/>
      <c r="E402" s="123"/>
      <c r="F402" s="102">
        <f>SUM(F401:F401)</f>
        <v>0</v>
      </c>
      <c r="G402" s="152" t="str">
        <f>IFERROR(F402/$F$404,"0,00 %")</f>
        <v>0,00 %</v>
      </c>
      <c r="H402" s="102">
        <f>SUM(H401:H401)</f>
        <v>0</v>
      </c>
      <c r="I402" s="102">
        <f>SUM(I401:I401)</f>
        <v>0</v>
      </c>
      <c r="J402" s="3"/>
    </row>
    <row r="403" spans="1:10" ht="13.5" customHeight="1" thickBot="1" x14ac:dyDescent="0.25">
      <c r="A403" s="6"/>
      <c r="B403" s="58"/>
      <c r="C403" s="7"/>
      <c r="D403" s="8"/>
      <c r="E403" s="37"/>
      <c r="F403" s="9"/>
      <c r="G403" s="9"/>
      <c r="H403" s="8"/>
      <c r="I403" s="8"/>
      <c r="J403" s="3"/>
    </row>
    <row r="404" spans="1:10" ht="13.5" customHeight="1" thickBot="1" x14ac:dyDescent="0.25">
      <c r="A404" s="136" t="s">
        <v>261</v>
      </c>
      <c r="B404" s="137"/>
      <c r="C404" s="138"/>
      <c r="D404" s="139"/>
      <c r="E404" s="140"/>
      <c r="F404" s="141">
        <f>SUM(F402,F398,F203,F77,F60,F46,F26)</f>
        <v>0</v>
      </c>
      <c r="G404" s="142"/>
      <c r="H404" s="141">
        <f>SUM(H402,H398,H203,H77,H60,H46,H26)</f>
        <v>0</v>
      </c>
      <c r="I404" s="141">
        <f>SUM(I402,I398,I203,I77,I60,I46,I26)</f>
        <v>0</v>
      </c>
      <c r="J404" s="3"/>
    </row>
    <row r="405" spans="1:10" ht="13.5" customHeight="1" thickBot="1" x14ac:dyDescent="0.25">
      <c r="A405" s="6"/>
      <c r="B405" s="58"/>
      <c r="C405" s="7"/>
      <c r="D405" s="8"/>
      <c r="E405" s="37"/>
      <c r="F405" s="9"/>
      <c r="G405" s="9"/>
      <c r="H405" s="8"/>
      <c r="I405" s="8"/>
      <c r="J405" s="3"/>
    </row>
    <row r="406" spans="1:10" ht="50.45" customHeight="1" thickBot="1" x14ac:dyDescent="0.25">
      <c r="A406" s="136" t="s">
        <v>367</v>
      </c>
      <c r="B406" s="137"/>
      <c r="C406" s="143"/>
      <c r="D406" s="144"/>
      <c r="E406" s="150"/>
      <c r="F406" s="141">
        <v>0</v>
      </c>
      <c r="G406" s="146" t="str">
        <f>IFERROR(H406/H404,"0,00 %")</f>
        <v>0,00 %</v>
      </c>
      <c r="H406" s="141">
        <v>0</v>
      </c>
      <c r="I406" s="141"/>
    </row>
    <row r="407" spans="1:10" ht="12.75" thickBot="1" x14ac:dyDescent="0.25">
      <c r="A407" s="6"/>
      <c r="B407" s="58"/>
      <c r="C407" s="7"/>
      <c r="D407" s="8"/>
      <c r="E407" s="37"/>
      <c r="F407" s="9"/>
      <c r="G407" s="9"/>
      <c r="H407" s="8"/>
      <c r="I407" s="8"/>
    </row>
    <row r="408" spans="1:10" ht="39.75" customHeight="1" thickBot="1" x14ac:dyDescent="0.25">
      <c r="A408" s="136" t="s">
        <v>373</v>
      </c>
      <c r="B408" s="137"/>
      <c r="C408" s="138"/>
      <c r="D408" s="139"/>
      <c r="E408" s="140"/>
      <c r="F408" s="141">
        <f>SUM(I408)</f>
        <v>0</v>
      </c>
      <c r="G408" s="142"/>
      <c r="H408" s="141"/>
      <c r="I408" s="205"/>
    </row>
    <row r="409" spans="1:10" ht="12.75" thickBot="1" x14ac:dyDescent="0.25">
      <c r="A409" s="6"/>
      <c r="B409" s="58"/>
      <c r="C409" s="7"/>
      <c r="D409" s="8"/>
      <c r="E409" s="37"/>
      <c r="F409" s="9"/>
      <c r="G409" s="9"/>
      <c r="H409" s="8"/>
      <c r="I409" s="8"/>
    </row>
    <row r="410" spans="1:10" ht="12.75" thickBot="1" x14ac:dyDescent="0.25">
      <c r="A410" s="136" t="s">
        <v>369</v>
      </c>
      <c r="B410" s="137"/>
      <c r="C410" s="89"/>
      <c r="D410" s="145"/>
      <c r="E410" s="140"/>
      <c r="F410" s="141">
        <f>SUM(F404,F406,F408)</f>
        <v>0</v>
      </c>
      <c r="G410" s="142"/>
      <c r="H410" s="142">
        <f>SUM(H404,H406)</f>
        <v>0</v>
      </c>
      <c r="I410" s="141">
        <f>SUM(I404,I408)</f>
        <v>0</v>
      </c>
    </row>
    <row r="411" spans="1:10" ht="12.95" customHeight="1" thickBot="1" x14ac:dyDescent="0.25">
      <c r="A411" s="156"/>
      <c r="B411" s="67"/>
      <c r="C411" s="30"/>
      <c r="D411" s="31"/>
      <c r="E411" s="151"/>
      <c r="F411" s="32"/>
      <c r="G411" s="216" t="s">
        <v>368</v>
      </c>
      <c r="H411" s="217"/>
      <c r="I411" s="204" t="str">
        <f>IFERROR((I410)/(F410),"0,00 %")</f>
        <v>0,00 %</v>
      </c>
    </row>
    <row r="412" spans="1:10" x14ac:dyDescent="0.2">
      <c r="A412" s="156"/>
      <c r="B412" s="67"/>
      <c r="C412" s="30"/>
      <c r="D412" s="31"/>
      <c r="E412" s="151"/>
      <c r="F412" s="32"/>
      <c r="G412" s="32"/>
      <c r="H412" s="33"/>
      <c r="I412" s="33"/>
    </row>
    <row r="413" spans="1:10" x14ac:dyDescent="0.2">
      <c r="A413" s="156"/>
      <c r="B413" s="67"/>
      <c r="C413" s="30"/>
      <c r="D413" s="31"/>
      <c r="E413" s="151"/>
      <c r="F413" s="32"/>
      <c r="G413" s="32"/>
      <c r="H413" s="33"/>
      <c r="I413" s="33"/>
    </row>
    <row r="414" spans="1:10" x14ac:dyDescent="0.2">
      <c r="A414" s="155"/>
      <c r="B414" s="68"/>
      <c r="C414" s="30"/>
      <c r="D414" s="31"/>
      <c r="E414" s="151"/>
      <c r="F414" s="32"/>
      <c r="G414" s="32"/>
      <c r="H414" s="33"/>
      <c r="I414" s="33"/>
    </row>
    <row r="415" spans="1:10" x14ac:dyDescent="0.2">
      <c r="A415" s="156"/>
      <c r="B415" s="67"/>
      <c r="C415" s="30"/>
      <c r="D415" s="31"/>
      <c r="E415" s="151"/>
      <c r="F415" s="32"/>
      <c r="G415" s="32"/>
      <c r="H415" s="33"/>
      <c r="I415" s="33"/>
    </row>
    <row r="416" spans="1:10" x14ac:dyDescent="0.2">
      <c r="A416" s="34"/>
      <c r="B416" s="68"/>
      <c r="C416" s="30"/>
      <c r="D416" s="31"/>
      <c r="E416" s="151"/>
      <c r="F416" s="32"/>
      <c r="G416" s="32"/>
      <c r="H416" s="33"/>
      <c r="I416" s="33"/>
    </row>
    <row r="417" spans="1:11" x14ac:dyDescent="0.2">
      <c r="A417" s="154"/>
      <c r="B417" s="66"/>
      <c r="C417" s="30"/>
      <c r="D417" s="31"/>
      <c r="E417" s="151"/>
      <c r="F417" s="32"/>
      <c r="G417" s="32"/>
      <c r="H417" s="33"/>
      <c r="I417" s="33"/>
    </row>
    <row r="418" spans="1:11" x14ac:dyDescent="0.2">
      <c r="A418" s="29"/>
      <c r="B418" s="66"/>
      <c r="C418" s="30"/>
      <c r="D418" s="31"/>
      <c r="E418" s="151"/>
      <c r="F418" s="32"/>
      <c r="G418" s="32"/>
      <c r="H418" s="33"/>
      <c r="I418" s="33"/>
    </row>
    <row r="419" spans="1:11" x14ac:dyDescent="0.2">
      <c r="A419" s="207"/>
      <c r="B419" s="207"/>
      <c r="C419" s="208"/>
      <c r="D419" s="208"/>
      <c r="E419" s="208"/>
      <c r="F419" s="208"/>
      <c r="G419" s="208"/>
      <c r="H419" s="208"/>
      <c r="I419" s="208"/>
    </row>
    <row r="420" spans="1:11" x14ac:dyDescent="0.2">
      <c r="A420" s="208"/>
      <c r="B420" s="208"/>
      <c r="C420" s="208"/>
      <c r="D420" s="208"/>
      <c r="E420" s="208"/>
      <c r="F420" s="208"/>
      <c r="G420" s="208"/>
      <c r="H420" s="208"/>
      <c r="I420" s="208"/>
    </row>
    <row r="421" spans="1:11" x14ac:dyDescent="0.2">
      <c r="A421" s="208"/>
      <c r="B421" s="208"/>
      <c r="C421" s="208"/>
      <c r="D421" s="208"/>
      <c r="E421" s="208"/>
      <c r="F421" s="208"/>
      <c r="G421" s="208"/>
      <c r="H421" s="208"/>
      <c r="I421" s="208"/>
      <c r="J421" s="201"/>
      <c r="K421" s="201"/>
    </row>
    <row r="422" spans="1:11" x14ac:dyDescent="0.2">
      <c r="A422" s="34"/>
      <c r="B422" s="68"/>
      <c r="C422" s="35"/>
      <c r="D422" s="36"/>
      <c r="E422" s="37"/>
      <c r="F422" s="38"/>
      <c r="G422" s="38"/>
      <c r="H422" s="38"/>
      <c r="I422" s="38"/>
      <c r="J422" s="3"/>
      <c r="K422" s="3"/>
    </row>
    <row r="423" spans="1:11" x14ac:dyDescent="0.2">
      <c r="A423" s="207"/>
      <c r="B423" s="207"/>
      <c r="C423" s="207"/>
      <c r="D423" s="207"/>
      <c r="E423" s="207"/>
      <c r="F423" s="207"/>
      <c r="G423" s="207"/>
      <c r="H423" s="207"/>
      <c r="I423" s="207"/>
      <c r="J423" s="3"/>
      <c r="K423" s="3"/>
    </row>
    <row r="424" spans="1:11" x14ac:dyDescent="0.2">
      <c r="A424" s="208"/>
      <c r="B424" s="208"/>
      <c r="C424" s="208"/>
      <c r="D424" s="208"/>
      <c r="E424" s="208"/>
      <c r="F424" s="208"/>
      <c r="G424" s="208"/>
      <c r="H424" s="208"/>
      <c r="I424" s="208"/>
      <c r="J424" s="3"/>
      <c r="K424" s="3"/>
    </row>
    <row r="425" spans="1:11" x14ac:dyDescent="0.2">
      <c r="A425" s="208"/>
      <c r="B425" s="208"/>
      <c r="C425" s="208"/>
      <c r="D425" s="208"/>
      <c r="E425" s="208"/>
      <c r="F425" s="208"/>
      <c r="G425" s="208"/>
      <c r="H425" s="208"/>
      <c r="I425" s="208"/>
      <c r="J425" s="3"/>
      <c r="K425" s="3"/>
    </row>
    <row r="426" spans="1:11" x14ac:dyDescent="0.2">
      <c r="A426" s="34"/>
      <c r="B426" s="68"/>
      <c r="C426" s="70"/>
      <c r="D426" s="39"/>
      <c r="E426" s="40"/>
      <c r="F426" s="41"/>
      <c r="G426" s="41"/>
      <c r="H426" s="41"/>
      <c r="I426" s="41"/>
    </row>
    <row r="427" spans="1:11" x14ac:dyDescent="0.2">
      <c r="A427" s="207"/>
      <c r="B427" s="207"/>
      <c r="C427" s="208"/>
      <c r="D427" s="208"/>
      <c r="E427" s="208"/>
      <c r="F427" s="208"/>
      <c r="G427" s="208"/>
      <c r="H427" s="208"/>
      <c r="I427" s="208"/>
    </row>
    <row r="428" spans="1:11" x14ac:dyDescent="0.2">
      <c r="A428" s="155"/>
      <c r="B428" s="68"/>
      <c r="C428" s="68"/>
      <c r="D428" s="42"/>
      <c r="E428" s="40"/>
      <c r="F428" s="38"/>
      <c r="G428" s="38"/>
      <c r="H428" s="41"/>
      <c r="I428" s="41"/>
    </row>
    <row r="429" spans="1:11" x14ac:dyDescent="0.2">
      <c r="A429" s="208"/>
      <c r="B429" s="208"/>
      <c r="C429" s="208"/>
      <c r="D429" s="208"/>
      <c r="E429" s="208"/>
      <c r="F429" s="208"/>
      <c r="G429" s="208"/>
      <c r="H429" s="208"/>
      <c r="I429" s="208"/>
    </row>
    <row r="430" spans="1:11" x14ac:dyDescent="0.2">
      <c r="A430" s="34"/>
      <c r="B430" s="68"/>
      <c r="C430" s="70"/>
      <c r="D430" s="39"/>
      <c r="E430" s="40"/>
      <c r="F430" s="41"/>
      <c r="G430" s="41"/>
      <c r="H430" s="41"/>
      <c r="I430" s="41"/>
    </row>
    <row r="431" spans="1:11" x14ac:dyDescent="0.2">
      <c r="A431" s="209"/>
      <c r="B431" s="209"/>
      <c r="C431" s="210"/>
      <c r="D431" s="210"/>
      <c r="E431" s="210"/>
      <c r="F431" s="210"/>
      <c r="G431" s="210"/>
      <c r="H431" s="210"/>
      <c r="I431" s="210"/>
    </row>
    <row r="432" spans="1:11" x14ac:dyDescent="0.2">
      <c r="A432" s="208"/>
      <c r="B432" s="208"/>
      <c r="C432" s="208"/>
      <c r="D432" s="208"/>
      <c r="E432" s="208"/>
      <c r="F432" s="208"/>
      <c r="G432" s="208"/>
      <c r="H432" s="208"/>
      <c r="I432" s="208"/>
    </row>
    <row r="433" spans="1:9" x14ac:dyDescent="0.2">
      <c r="A433" s="208"/>
      <c r="B433" s="208"/>
      <c r="C433" s="208"/>
      <c r="D433" s="208"/>
      <c r="E433" s="208"/>
      <c r="F433" s="208"/>
      <c r="G433" s="208"/>
      <c r="H433" s="208"/>
      <c r="I433" s="208"/>
    </row>
    <row r="434" spans="1:9" x14ac:dyDescent="0.2">
      <c r="A434" s="208"/>
      <c r="B434" s="208"/>
      <c r="C434" s="208"/>
      <c r="D434" s="208"/>
      <c r="E434" s="208"/>
      <c r="F434" s="208"/>
      <c r="G434" s="208"/>
      <c r="H434" s="208"/>
      <c r="I434" s="208"/>
    </row>
    <row r="435" spans="1:9" x14ac:dyDescent="0.2">
      <c r="A435" s="208"/>
      <c r="B435" s="208"/>
      <c r="C435" s="208"/>
      <c r="D435" s="208"/>
      <c r="E435" s="208"/>
      <c r="F435" s="208"/>
      <c r="G435" s="208"/>
      <c r="H435" s="208"/>
      <c r="I435" s="208"/>
    </row>
    <row r="436" spans="1:9" x14ac:dyDescent="0.2">
      <c r="A436" s="208"/>
      <c r="B436" s="208"/>
      <c r="C436" s="208"/>
      <c r="D436" s="208"/>
      <c r="E436" s="208"/>
      <c r="F436" s="208"/>
      <c r="G436" s="208"/>
      <c r="H436" s="208"/>
      <c r="I436" s="208"/>
    </row>
    <row r="437" spans="1:9" x14ac:dyDescent="0.2">
      <c r="A437" s="34"/>
      <c r="B437" s="68"/>
      <c r="C437" s="70"/>
      <c r="D437" s="39"/>
      <c r="E437" s="40"/>
      <c r="F437" s="41"/>
      <c r="G437" s="41"/>
      <c r="H437" s="41"/>
      <c r="I437" s="41"/>
    </row>
    <row r="438" spans="1:9" x14ac:dyDescent="0.2">
      <c r="A438" s="209"/>
      <c r="B438" s="209"/>
      <c r="C438" s="210"/>
      <c r="D438" s="210"/>
      <c r="E438" s="210"/>
      <c r="F438" s="210"/>
      <c r="G438" s="210"/>
      <c r="H438" s="210"/>
      <c r="I438" s="210"/>
    </row>
    <row r="439" spans="1:9" x14ac:dyDescent="0.2">
      <c r="A439" s="208"/>
      <c r="B439" s="208"/>
      <c r="C439" s="208"/>
      <c r="D439" s="208"/>
      <c r="E439" s="208"/>
      <c r="F439" s="208"/>
      <c r="G439" s="208"/>
      <c r="H439" s="208"/>
      <c r="I439" s="208"/>
    </row>
    <row r="440" spans="1:9" x14ac:dyDescent="0.2">
      <c r="A440" s="155"/>
      <c r="B440" s="68"/>
      <c r="C440" s="68"/>
      <c r="D440" s="42"/>
      <c r="E440" s="40"/>
      <c r="F440" s="38"/>
      <c r="G440" s="38"/>
      <c r="H440" s="41"/>
      <c r="I440" s="41"/>
    </row>
    <row r="441" spans="1:9" x14ac:dyDescent="0.2">
      <c r="A441" s="208"/>
      <c r="B441" s="208"/>
      <c r="C441" s="208"/>
      <c r="D441" s="208"/>
      <c r="E441" s="208"/>
      <c r="F441" s="208"/>
      <c r="G441" s="208"/>
      <c r="H441" s="208"/>
      <c r="I441" s="208"/>
    </row>
    <row r="442" spans="1:9" x14ac:dyDescent="0.2">
      <c r="A442" s="155"/>
      <c r="B442" s="68"/>
      <c r="C442" s="68"/>
      <c r="D442" s="42"/>
      <c r="E442" s="40"/>
      <c r="F442" s="38"/>
      <c r="G442" s="38"/>
      <c r="H442" s="41"/>
      <c r="I442" s="41"/>
    </row>
    <row r="443" spans="1:9" x14ac:dyDescent="0.2">
      <c r="A443" s="34"/>
      <c r="B443" s="68"/>
      <c r="C443" s="70"/>
      <c r="D443" s="39"/>
      <c r="E443" s="40"/>
      <c r="F443" s="41"/>
      <c r="G443" s="41"/>
      <c r="H443" s="41"/>
      <c r="I443" s="41"/>
    </row>
    <row r="444" spans="1:9" x14ac:dyDescent="0.2">
      <c r="A444" s="34"/>
      <c r="B444" s="68"/>
      <c r="C444" s="70"/>
      <c r="D444" s="39"/>
      <c r="E444" s="40"/>
      <c r="F444" s="41"/>
      <c r="G444" s="41"/>
      <c r="H444" s="41"/>
      <c r="I444" s="41"/>
    </row>
    <row r="445" spans="1:9" ht="36" customHeight="1" x14ac:dyDescent="0.2">
      <c r="A445" s="207"/>
      <c r="B445" s="207"/>
      <c r="C445" s="208"/>
      <c r="D445" s="208"/>
      <c r="E445" s="208"/>
      <c r="F445" s="208"/>
      <c r="G445" s="208"/>
      <c r="H445" s="208"/>
      <c r="I445" s="208"/>
    </row>
    <row r="446" spans="1:9" x14ac:dyDescent="0.2">
      <c r="A446" s="208"/>
      <c r="B446" s="208"/>
      <c r="C446" s="208"/>
      <c r="D446" s="208"/>
      <c r="E446" s="208"/>
      <c r="F446" s="208"/>
      <c r="G446" s="208"/>
      <c r="H446" s="208"/>
      <c r="I446" s="208"/>
    </row>
    <row r="447" spans="1:9" x14ac:dyDescent="0.2">
      <c r="A447" s="208"/>
      <c r="B447" s="208"/>
      <c r="C447" s="208"/>
      <c r="D447" s="208"/>
      <c r="E447" s="208"/>
      <c r="F447" s="208"/>
      <c r="G447" s="208"/>
      <c r="H447" s="208"/>
      <c r="I447" s="208"/>
    </row>
    <row r="448" spans="1:9" x14ac:dyDescent="0.2">
      <c r="A448" s="208"/>
      <c r="B448" s="208"/>
      <c r="C448" s="208"/>
      <c r="D448" s="208"/>
      <c r="E448" s="208"/>
      <c r="F448" s="208"/>
      <c r="G448" s="208"/>
      <c r="H448" s="208"/>
      <c r="I448" s="208"/>
    </row>
    <row r="449" spans="1:9" x14ac:dyDescent="0.2">
      <c r="A449" s="34"/>
      <c r="B449" s="68"/>
      <c r="C449" s="70"/>
      <c r="D449" s="39"/>
      <c r="E449" s="40"/>
      <c r="F449" s="41"/>
      <c r="G449" s="41"/>
      <c r="H449" s="41"/>
      <c r="I449" s="41"/>
    </row>
    <row r="450" spans="1:9" x14ac:dyDescent="0.2">
      <c r="A450" s="207"/>
      <c r="B450" s="207"/>
      <c r="C450" s="208"/>
      <c r="D450" s="208"/>
      <c r="E450" s="208"/>
      <c r="F450" s="208"/>
      <c r="G450" s="208"/>
      <c r="H450" s="208"/>
      <c r="I450" s="208"/>
    </row>
    <row r="451" spans="1:9" x14ac:dyDescent="0.2">
      <c r="A451" s="34"/>
      <c r="B451" s="68"/>
      <c r="C451" s="70"/>
      <c r="D451" s="39"/>
      <c r="E451" s="40"/>
      <c r="F451" s="41"/>
      <c r="G451" s="41"/>
      <c r="H451" s="41"/>
      <c r="I451" s="41"/>
    </row>
    <row r="452" spans="1:9" x14ac:dyDescent="0.2">
      <c r="A452" s="207"/>
      <c r="B452" s="207"/>
      <c r="C452" s="208"/>
      <c r="D452" s="208"/>
      <c r="E452" s="208"/>
      <c r="F452" s="208"/>
      <c r="G452" s="208"/>
      <c r="H452" s="208"/>
      <c r="I452" s="208"/>
    </row>
    <row r="453" spans="1:9" x14ac:dyDescent="0.2">
      <c r="A453" s="211"/>
      <c r="B453" s="211"/>
      <c r="C453" s="211"/>
      <c r="D453" s="211"/>
      <c r="E453" s="211"/>
      <c r="F453" s="211"/>
      <c r="G453" s="211"/>
      <c r="H453" s="211"/>
      <c r="I453" s="211"/>
    </row>
  </sheetData>
  <sheetProtection deleteRows="0"/>
  <dataConsolidate/>
  <mergeCells count="28">
    <mergeCell ref="A4:I4"/>
    <mergeCell ref="J5:K5"/>
    <mergeCell ref="A419:I420"/>
    <mergeCell ref="A421:I421"/>
    <mergeCell ref="A2:I2"/>
    <mergeCell ref="A27:I27"/>
    <mergeCell ref="G411:H411"/>
    <mergeCell ref="A453:I453"/>
    <mergeCell ref="A445:I445"/>
    <mergeCell ref="A446:I446"/>
    <mergeCell ref="A447:I447"/>
    <mergeCell ref="A448:I448"/>
    <mergeCell ref="A450:I450"/>
    <mergeCell ref="A452:I452"/>
    <mergeCell ref="A423:I423"/>
    <mergeCell ref="A424:I424"/>
    <mergeCell ref="A438:I438"/>
    <mergeCell ref="A439:I439"/>
    <mergeCell ref="A441:I441"/>
    <mergeCell ref="A425:I425"/>
    <mergeCell ref="A427:I427"/>
    <mergeCell ref="A429:I429"/>
    <mergeCell ref="A431:I431"/>
    <mergeCell ref="A432:I432"/>
    <mergeCell ref="A433:I433"/>
    <mergeCell ref="A434:I434"/>
    <mergeCell ref="A435:I435"/>
    <mergeCell ref="A436:I436"/>
  </mergeCells>
  <phoneticPr fontId="8" type="noConversion"/>
  <conditionalFormatting sqref="G26">
    <cfRule type="cellIs" dxfId="8" priority="1" operator="greaterThan">
      <formula>0.25</formula>
    </cfRule>
  </conditionalFormatting>
  <conditionalFormatting sqref="G406">
    <cfRule type="cellIs" dxfId="7" priority="4" operator="greaterThan">
      <formula>0.07</formula>
    </cfRule>
  </conditionalFormatting>
  <conditionalFormatting sqref="I411">
    <cfRule type="cellIs" dxfId="6" priority="3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1" orientation="portrait" cellComments="atEnd" r:id="rId1"/>
  <headerFooter alignWithMargins="0">
    <oddFooter>&amp;L&amp;P&amp;R&amp;8F02_3_MP01_MP29_v1</oddFooter>
  </headerFooter>
  <rowBreaks count="2" manualBreakCount="2">
    <brk id="92" max="11" man="1"/>
    <brk id="416" max="16383" man="1"/>
  </rowBreaks>
  <ignoredErrors>
    <ignoredError sqref="F210 F214 F218 F224 G4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K447"/>
  <sheetViews>
    <sheetView view="pageBreakPreview" topLeftCell="A400" zoomScaleNormal="75" zoomScaleSheetLayoutView="100" workbookViewId="0">
      <selection activeCell="A408" sqref="A408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7" bestFit="1" customWidth="1"/>
    <col min="3" max="3" width="13.42578125" style="69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9" width="11.5703125" style="5" customWidth="1" outlineLevel="1"/>
    <col min="10" max="16384" width="9.140625" style="2"/>
  </cols>
  <sheetData>
    <row r="1" spans="1:11" ht="100.5" customHeight="1" x14ac:dyDescent="0.2"/>
    <row r="2" spans="1:11" ht="15.75" customHeight="1" thickBot="1" x14ac:dyDescent="0.25">
      <c r="A2" s="214" t="s">
        <v>0</v>
      </c>
      <c r="B2" s="214"/>
      <c r="C2" s="215"/>
      <c r="D2" s="215"/>
      <c r="E2" s="215"/>
      <c r="F2" s="215"/>
      <c r="G2" s="215"/>
      <c r="H2" s="215"/>
      <c r="I2" s="215"/>
    </row>
    <row r="3" spans="1:11" s="80" customFormat="1" ht="51.75" customHeight="1" thickBot="1" x14ac:dyDescent="0.25">
      <c r="A3" s="88" t="s">
        <v>1</v>
      </c>
      <c r="B3" s="100" t="s">
        <v>2</v>
      </c>
      <c r="C3" s="89" t="s">
        <v>3</v>
      </c>
      <c r="D3" s="90" t="s">
        <v>4</v>
      </c>
      <c r="E3" s="91" t="s">
        <v>5</v>
      </c>
      <c r="F3" s="92" t="s">
        <v>6</v>
      </c>
      <c r="G3" s="93" t="s">
        <v>7</v>
      </c>
      <c r="H3" s="93" t="s">
        <v>363</v>
      </c>
      <c r="I3" s="93" t="s">
        <v>372</v>
      </c>
    </row>
    <row r="4" spans="1:11" ht="10.5" customHeight="1" thickBot="1" x14ac:dyDescent="0.25">
      <c r="A4" s="212" t="s">
        <v>265</v>
      </c>
      <c r="B4" s="212"/>
      <c r="C4" s="212"/>
      <c r="D4" s="212"/>
      <c r="E4" s="212"/>
      <c r="F4" s="212"/>
      <c r="G4" s="212"/>
      <c r="H4" s="212"/>
      <c r="I4" s="212"/>
    </row>
    <row r="5" spans="1:11" s="80" customFormat="1" ht="51.6" customHeight="1" x14ac:dyDescent="0.2">
      <c r="A5" s="81" t="s">
        <v>350</v>
      </c>
      <c r="B5" s="82"/>
      <c r="C5" s="83"/>
      <c r="D5" s="84"/>
      <c r="E5" s="119"/>
      <c r="F5" s="85"/>
      <c r="G5" s="86"/>
      <c r="H5" s="87"/>
      <c r="I5" s="87"/>
      <c r="J5" s="213" t="s">
        <v>8</v>
      </c>
      <c r="K5" s="213"/>
    </row>
    <row r="6" spans="1:11" ht="13.5" customHeight="1" x14ac:dyDescent="0.2">
      <c r="A6" s="48" t="s">
        <v>299</v>
      </c>
      <c r="B6" s="56" t="s">
        <v>9</v>
      </c>
      <c r="C6" s="53"/>
      <c r="D6" s="50"/>
      <c r="E6" s="51"/>
      <c r="F6" s="55">
        <f>SUM(F7:F9)</f>
        <v>0</v>
      </c>
      <c r="G6" s="94" t="str">
        <f>IFERROR(F6/$F$26,"0,00 %")</f>
        <v>0,00 %</v>
      </c>
      <c r="H6" s="54">
        <f t="shared" ref="H6:H25" si="0">F6-(SUM(I6:I6))</f>
        <v>0</v>
      </c>
      <c r="I6" s="54">
        <f>SUM(I7:I9)</f>
        <v>0</v>
      </c>
      <c r="J6" s="3"/>
      <c r="K6" s="3"/>
    </row>
    <row r="7" spans="1:11" ht="13.5" customHeight="1" outlineLevel="1" x14ac:dyDescent="0.2">
      <c r="A7" s="10" t="s">
        <v>336</v>
      </c>
      <c r="B7" s="59"/>
      <c r="C7" s="11" t="s">
        <v>10</v>
      </c>
      <c r="D7" s="12"/>
      <c r="E7" s="13"/>
      <c r="F7" s="14">
        <f>D7*E7</f>
        <v>0</v>
      </c>
      <c r="G7" s="95"/>
      <c r="H7" s="15">
        <f t="shared" si="0"/>
        <v>0</v>
      </c>
      <c r="I7" s="15"/>
      <c r="J7" s="3">
        <f>D7*E7-F7</f>
        <v>0</v>
      </c>
      <c r="K7" s="3">
        <f>(H7+I7)-F7</f>
        <v>0</v>
      </c>
    </row>
    <row r="8" spans="1:11" ht="13.5" customHeight="1" outlineLevel="1" x14ac:dyDescent="0.2">
      <c r="A8" s="10" t="s">
        <v>337</v>
      </c>
      <c r="B8" s="59"/>
      <c r="C8" s="11" t="s">
        <v>10</v>
      </c>
      <c r="D8" s="12"/>
      <c r="E8" s="13"/>
      <c r="F8" s="14">
        <f t="shared" ref="F8:F25" si="1">D8*E8</f>
        <v>0</v>
      </c>
      <c r="G8" s="95"/>
      <c r="H8" s="15">
        <f t="shared" si="0"/>
        <v>0</v>
      </c>
      <c r="I8" s="15"/>
      <c r="J8" s="3">
        <f>D8*E8-F8</f>
        <v>0</v>
      </c>
      <c r="K8" s="3">
        <f>(H8+I8)-F8</f>
        <v>0</v>
      </c>
    </row>
    <row r="9" spans="1:11" ht="13.5" customHeight="1" outlineLevel="1" x14ac:dyDescent="0.2">
      <c r="A9" s="10" t="s">
        <v>338</v>
      </c>
      <c r="B9" s="59"/>
      <c r="C9" s="11" t="s">
        <v>10</v>
      </c>
      <c r="D9" s="12"/>
      <c r="E9" s="13"/>
      <c r="F9" s="14">
        <f t="shared" si="1"/>
        <v>0</v>
      </c>
      <c r="G9" s="95"/>
      <c r="H9" s="15">
        <f t="shared" si="0"/>
        <v>0</v>
      </c>
      <c r="I9" s="15"/>
      <c r="J9" s="3">
        <f>D9*E9-F9</f>
        <v>0</v>
      </c>
      <c r="K9" s="3">
        <f>(H9+I9)-F9</f>
        <v>0</v>
      </c>
    </row>
    <row r="10" spans="1:11" ht="13.5" customHeight="1" x14ac:dyDescent="0.2">
      <c r="A10" s="48" t="s">
        <v>300</v>
      </c>
      <c r="B10" s="56" t="s">
        <v>11</v>
      </c>
      <c r="C10" s="53"/>
      <c r="D10" s="50"/>
      <c r="E10" s="51"/>
      <c r="F10" s="55">
        <f>SUM(F11:F13)</f>
        <v>0</v>
      </c>
      <c r="G10" s="94" t="str">
        <f>IFERROR(F10/$F$26,"0,00 %")</f>
        <v>0,00 %</v>
      </c>
      <c r="H10" s="54">
        <f t="shared" si="0"/>
        <v>0</v>
      </c>
      <c r="I10" s="54">
        <f>SUM(I11:I13)</f>
        <v>0</v>
      </c>
      <c r="J10" s="3"/>
      <c r="K10" s="3"/>
    </row>
    <row r="11" spans="1:11" ht="13.5" customHeight="1" outlineLevel="1" x14ac:dyDescent="0.2">
      <c r="A11" s="10" t="s">
        <v>12</v>
      </c>
      <c r="B11" s="61"/>
      <c r="C11" s="11" t="s">
        <v>10</v>
      </c>
      <c r="D11" s="12"/>
      <c r="E11" s="13"/>
      <c r="F11" s="14">
        <f t="shared" si="1"/>
        <v>0</v>
      </c>
      <c r="G11" s="95"/>
      <c r="H11" s="15">
        <f t="shared" si="0"/>
        <v>0</v>
      </c>
      <c r="I11" s="16"/>
      <c r="J11" s="3">
        <f>D11*E11-F11</f>
        <v>0</v>
      </c>
      <c r="K11" s="3">
        <f>(H11+I11)-F11</f>
        <v>0</v>
      </c>
    </row>
    <row r="12" spans="1:11" ht="13.5" customHeight="1" outlineLevel="1" x14ac:dyDescent="0.2">
      <c r="A12" s="10" t="s">
        <v>13</v>
      </c>
      <c r="B12" s="61"/>
      <c r="C12" s="11" t="s">
        <v>10</v>
      </c>
      <c r="D12" s="12"/>
      <c r="E12" s="13"/>
      <c r="F12" s="14">
        <f t="shared" si="1"/>
        <v>0</v>
      </c>
      <c r="G12" s="95"/>
      <c r="H12" s="15">
        <f t="shared" si="0"/>
        <v>0</v>
      </c>
      <c r="I12" s="16"/>
      <c r="J12" s="3">
        <f>D12*E12-F12</f>
        <v>0</v>
      </c>
      <c r="K12" s="3">
        <f>(H12+I12)-F12</f>
        <v>0</v>
      </c>
    </row>
    <row r="13" spans="1:11" ht="13.5" customHeight="1" outlineLevel="1" x14ac:dyDescent="0.2">
      <c r="A13" s="10" t="s">
        <v>14</v>
      </c>
      <c r="B13" s="61"/>
      <c r="C13" s="11" t="s">
        <v>10</v>
      </c>
      <c r="D13" s="12"/>
      <c r="E13" s="13"/>
      <c r="F13" s="14">
        <f t="shared" si="1"/>
        <v>0</v>
      </c>
      <c r="G13" s="95"/>
      <c r="H13" s="15">
        <f t="shared" si="0"/>
        <v>0</v>
      </c>
      <c r="I13" s="16"/>
      <c r="J13" s="3">
        <f>D13*E13-F13</f>
        <v>0</v>
      </c>
      <c r="K13" s="3">
        <f>(H13+I13)-F13</f>
        <v>0</v>
      </c>
    </row>
    <row r="14" spans="1:11" ht="13.5" customHeight="1" x14ac:dyDescent="0.2">
      <c r="A14" s="48" t="s">
        <v>15</v>
      </c>
      <c r="B14" s="56" t="s">
        <v>9</v>
      </c>
      <c r="C14" s="53"/>
      <c r="D14" s="50"/>
      <c r="E14" s="51"/>
      <c r="F14" s="55">
        <f>SUM(F15:F17)</f>
        <v>0</v>
      </c>
      <c r="G14" s="94" t="str">
        <f>IFERROR(F14/$F$26,"0,00 %")</f>
        <v>0,00 %</v>
      </c>
      <c r="H14" s="54">
        <f t="shared" si="0"/>
        <v>0</v>
      </c>
      <c r="I14" s="54">
        <f>SUM(I15:I17)</f>
        <v>0</v>
      </c>
      <c r="J14" s="3"/>
      <c r="K14" s="3"/>
    </row>
    <row r="15" spans="1:11" ht="13.5" customHeight="1" outlineLevel="1" x14ac:dyDescent="0.2">
      <c r="A15" s="10" t="s">
        <v>333</v>
      </c>
      <c r="B15" s="59"/>
      <c r="C15" s="11" t="s">
        <v>10</v>
      </c>
      <c r="D15" s="12"/>
      <c r="E15" s="13"/>
      <c r="F15" s="14">
        <f t="shared" si="1"/>
        <v>0</v>
      </c>
      <c r="G15" s="95"/>
      <c r="H15" s="15">
        <f t="shared" si="0"/>
        <v>0</v>
      </c>
      <c r="I15" s="16"/>
      <c r="J15" s="3">
        <f>D15*E15-F15</f>
        <v>0</v>
      </c>
      <c r="K15" s="3">
        <f>(H15+I15)-F15</f>
        <v>0</v>
      </c>
    </row>
    <row r="16" spans="1:11" ht="13.5" customHeight="1" outlineLevel="1" x14ac:dyDescent="0.2">
      <c r="A16" s="10" t="s">
        <v>334</v>
      </c>
      <c r="B16" s="59"/>
      <c r="C16" s="11" t="s">
        <v>10</v>
      </c>
      <c r="D16" s="12"/>
      <c r="E16" s="13"/>
      <c r="F16" s="14">
        <f t="shared" si="1"/>
        <v>0</v>
      </c>
      <c r="G16" s="95"/>
      <c r="H16" s="15">
        <f t="shared" si="0"/>
        <v>0</v>
      </c>
      <c r="I16" s="16"/>
      <c r="J16" s="3">
        <f>D16*E16-F16</f>
        <v>0</v>
      </c>
      <c r="K16" s="3">
        <f>(H16+I16)-F16</f>
        <v>0</v>
      </c>
    </row>
    <row r="17" spans="1:11" ht="13.5" customHeight="1" outlineLevel="1" x14ac:dyDescent="0.2">
      <c r="A17" s="10" t="s">
        <v>335</v>
      </c>
      <c r="B17" s="59"/>
      <c r="C17" s="11" t="s">
        <v>10</v>
      </c>
      <c r="D17" s="12"/>
      <c r="E17" s="13"/>
      <c r="F17" s="14">
        <f t="shared" si="1"/>
        <v>0</v>
      </c>
      <c r="G17" s="95"/>
      <c r="H17" s="15">
        <f t="shared" si="0"/>
        <v>0</v>
      </c>
      <c r="I17" s="16"/>
      <c r="J17" s="3">
        <f>D17*E17-F17</f>
        <v>0</v>
      </c>
      <c r="K17" s="3">
        <f>(H17+I17)-F17</f>
        <v>0</v>
      </c>
    </row>
    <row r="18" spans="1:11" ht="13.5" customHeight="1" x14ac:dyDescent="0.2">
      <c r="A18" s="48" t="s">
        <v>16</v>
      </c>
      <c r="B18" s="56" t="s">
        <v>11</v>
      </c>
      <c r="C18" s="53"/>
      <c r="D18" s="50"/>
      <c r="E18" s="51"/>
      <c r="F18" s="55">
        <f>SUM(F19:F21)</f>
        <v>0</v>
      </c>
      <c r="G18" s="94" t="str">
        <f>IFERROR(F18/$F$26,"0,00 %")</f>
        <v>0,00 %</v>
      </c>
      <c r="H18" s="54">
        <f t="shared" si="0"/>
        <v>0</v>
      </c>
      <c r="I18" s="54">
        <f>SUM(I19:I21)</f>
        <v>0</v>
      </c>
      <c r="J18" s="3"/>
      <c r="K18" s="3"/>
    </row>
    <row r="19" spans="1:11" ht="13.5" customHeight="1" outlineLevel="1" x14ac:dyDescent="0.2">
      <c r="A19" s="18" t="s">
        <v>17</v>
      </c>
      <c r="B19" s="60"/>
      <c r="C19" s="52" t="s">
        <v>10</v>
      </c>
      <c r="D19" s="20"/>
      <c r="E19" s="21"/>
      <c r="F19" s="14">
        <f t="shared" si="1"/>
        <v>0</v>
      </c>
      <c r="G19" s="95"/>
      <c r="H19" s="15">
        <f t="shared" si="0"/>
        <v>0</v>
      </c>
      <c r="I19" s="16"/>
      <c r="J19" s="3">
        <f>D19*E19-F19</f>
        <v>0</v>
      </c>
      <c r="K19" s="3">
        <f>(H19+I19)-F19</f>
        <v>0</v>
      </c>
    </row>
    <row r="20" spans="1:11" ht="13.5" customHeight="1" outlineLevel="1" x14ac:dyDescent="0.2">
      <c r="A20" s="18" t="s">
        <v>18</v>
      </c>
      <c r="B20" s="60"/>
      <c r="C20" s="52" t="s">
        <v>10</v>
      </c>
      <c r="D20" s="20"/>
      <c r="E20" s="21"/>
      <c r="F20" s="14">
        <f t="shared" si="1"/>
        <v>0</v>
      </c>
      <c r="G20" s="95"/>
      <c r="H20" s="15">
        <f t="shared" si="0"/>
        <v>0</v>
      </c>
      <c r="I20" s="16"/>
      <c r="J20" s="3">
        <f>D20*E20-F20</f>
        <v>0</v>
      </c>
      <c r="K20" s="3">
        <f>(H20+I20)-F20</f>
        <v>0</v>
      </c>
    </row>
    <row r="21" spans="1:11" ht="13.5" customHeight="1" outlineLevel="1" x14ac:dyDescent="0.2">
      <c r="A21" s="18" t="s">
        <v>19</v>
      </c>
      <c r="B21" s="60"/>
      <c r="C21" s="52" t="s">
        <v>10</v>
      </c>
      <c r="D21" s="20"/>
      <c r="E21" s="21"/>
      <c r="F21" s="14">
        <f t="shared" si="1"/>
        <v>0</v>
      </c>
      <c r="G21" s="95"/>
      <c r="H21" s="15">
        <f t="shared" si="0"/>
        <v>0</v>
      </c>
      <c r="I21" s="16"/>
      <c r="J21" s="3">
        <f>D21*E21-F21</f>
        <v>0</v>
      </c>
      <c r="K21" s="3">
        <f>(H21+I21)-F21</f>
        <v>0</v>
      </c>
    </row>
    <row r="22" spans="1:11" ht="13.5" customHeight="1" x14ac:dyDescent="0.2">
      <c r="A22" s="48" t="s">
        <v>20</v>
      </c>
      <c r="B22" s="56" t="s">
        <v>11</v>
      </c>
      <c r="C22" s="53"/>
      <c r="D22" s="50"/>
      <c r="E22" s="51"/>
      <c r="F22" s="55">
        <f>SUM(F23:F25)</f>
        <v>0</v>
      </c>
      <c r="G22" s="94" t="str">
        <f>IFERROR(F22/$F$26,"0,00 %")</f>
        <v>0,00 %</v>
      </c>
      <c r="H22" s="54">
        <f t="shared" si="0"/>
        <v>0</v>
      </c>
      <c r="I22" s="54">
        <f>SUM(I23:I25)</f>
        <v>0</v>
      </c>
      <c r="J22" s="3"/>
      <c r="K22" s="3"/>
    </row>
    <row r="23" spans="1:11" ht="13.5" customHeight="1" outlineLevel="1" x14ac:dyDescent="0.2">
      <c r="A23" s="18" t="s">
        <v>21</v>
      </c>
      <c r="B23" s="153"/>
      <c r="C23" s="52" t="s">
        <v>10</v>
      </c>
      <c r="D23" s="20"/>
      <c r="E23" s="21"/>
      <c r="F23" s="14">
        <f>D23*E23</f>
        <v>0</v>
      </c>
      <c r="G23" s="95"/>
      <c r="H23" s="15">
        <f t="shared" si="0"/>
        <v>0</v>
      </c>
      <c r="I23" s="16"/>
      <c r="J23" s="3">
        <f>D23*E23-F23</f>
        <v>0</v>
      </c>
      <c r="K23" s="3">
        <f>(H23+I23)-F23</f>
        <v>0</v>
      </c>
    </row>
    <row r="24" spans="1:11" ht="13.5" customHeight="1" outlineLevel="1" x14ac:dyDescent="0.2">
      <c r="A24" s="18" t="s">
        <v>22</v>
      </c>
      <c r="B24" s="60"/>
      <c r="C24" s="52" t="s">
        <v>10</v>
      </c>
      <c r="D24" s="20"/>
      <c r="E24" s="21"/>
      <c r="F24" s="14">
        <f>D24*E24</f>
        <v>0</v>
      </c>
      <c r="G24" s="95"/>
      <c r="H24" s="15">
        <f t="shared" si="0"/>
        <v>0</v>
      </c>
      <c r="I24" s="16"/>
      <c r="J24" s="3">
        <f>D24*E24-F24</f>
        <v>0</v>
      </c>
      <c r="K24" s="3">
        <f>(H24+I24)-F24</f>
        <v>0</v>
      </c>
    </row>
    <row r="25" spans="1:11" ht="13.5" customHeight="1" outlineLevel="1" x14ac:dyDescent="0.2">
      <c r="A25" s="18" t="s">
        <v>23</v>
      </c>
      <c r="B25" s="60"/>
      <c r="C25" s="52" t="s">
        <v>10</v>
      </c>
      <c r="D25" s="20"/>
      <c r="E25" s="21"/>
      <c r="F25" s="14">
        <f t="shared" si="1"/>
        <v>0</v>
      </c>
      <c r="G25" s="95"/>
      <c r="H25" s="15">
        <f t="shared" si="0"/>
        <v>0</v>
      </c>
      <c r="I25" s="16"/>
      <c r="J25" s="3">
        <f>D25*E25-F25</f>
        <v>0</v>
      </c>
      <c r="K25" s="3">
        <f>(H25+I25)-F25</f>
        <v>0</v>
      </c>
    </row>
    <row r="26" spans="1:11" s="80" customFormat="1" ht="13.5" customHeight="1" thickBot="1" x14ac:dyDescent="0.25">
      <c r="A26" s="73" t="s">
        <v>24</v>
      </c>
      <c r="B26" s="74"/>
      <c r="C26" s="75"/>
      <c r="D26" s="76"/>
      <c r="E26" s="123"/>
      <c r="F26" s="102">
        <f>SUM(F6,F10,F14,F18,F22)</f>
        <v>0</v>
      </c>
      <c r="G26" s="203" t="str">
        <f>IFERROR(H26/#REF!,"0,00 %")</f>
        <v>0,00 %</v>
      </c>
      <c r="H26" s="77">
        <f>SUM(H6,H10,H14,H18,H22)</f>
        <v>0</v>
      </c>
      <c r="I26" s="102">
        <f>SUM(I6,I10,I14,I18,I22)</f>
        <v>0</v>
      </c>
      <c r="J26" s="79"/>
      <c r="K26" s="79"/>
    </row>
    <row r="27" spans="1:11" ht="10.5" customHeight="1" thickBot="1" x14ac:dyDescent="0.25">
      <c r="A27" s="212" t="s">
        <v>376</v>
      </c>
      <c r="B27" s="212"/>
      <c r="C27" s="212"/>
      <c r="D27" s="212"/>
      <c r="E27" s="212"/>
      <c r="F27" s="212"/>
      <c r="G27" s="212"/>
      <c r="H27" s="212"/>
      <c r="I27" s="212"/>
      <c r="J27" s="3"/>
      <c r="K27" s="3"/>
    </row>
    <row r="28" spans="1:11" s="80" customFormat="1" ht="13.5" customHeight="1" x14ac:dyDescent="0.2">
      <c r="A28" s="81" t="s">
        <v>25</v>
      </c>
      <c r="B28" s="82"/>
      <c r="C28" s="83"/>
      <c r="D28" s="84"/>
      <c r="E28" s="119"/>
      <c r="F28" s="85"/>
      <c r="G28" s="86"/>
      <c r="H28" s="87"/>
      <c r="I28" s="87"/>
      <c r="J28" s="79"/>
      <c r="K28" s="79"/>
    </row>
    <row r="29" spans="1:11" s="80" customFormat="1" ht="13.5" customHeight="1" x14ac:dyDescent="0.2">
      <c r="A29" s="96" t="s">
        <v>26</v>
      </c>
      <c r="B29" s="97"/>
      <c r="C29" s="103"/>
      <c r="D29" s="98"/>
      <c r="E29" s="51"/>
      <c r="F29" s="55">
        <f>SUM(F30:F36)</f>
        <v>0</v>
      </c>
      <c r="G29" s="94" t="str">
        <f>IFERROR(F29/$F$46,"0,00 %")</f>
        <v>0,00 %</v>
      </c>
      <c r="H29" s="54">
        <f t="shared" ref="H29:H45" si="2">F29-(SUM(I29:I29))</f>
        <v>0</v>
      </c>
      <c r="I29" s="54">
        <f>SUM(I30:I36)</f>
        <v>0</v>
      </c>
      <c r="J29" s="79"/>
      <c r="K29" s="79"/>
    </row>
    <row r="30" spans="1:11" ht="13.5" customHeight="1" outlineLevel="1" x14ac:dyDescent="0.2">
      <c r="A30" s="10" t="s">
        <v>27</v>
      </c>
      <c r="B30" s="61"/>
      <c r="C30" s="11" t="s">
        <v>28</v>
      </c>
      <c r="D30" s="12"/>
      <c r="E30" s="13"/>
      <c r="F30" s="14">
        <f>D30*E30</f>
        <v>0</v>
      </c>
      <c r="G30" s="71"/>
      <c r="H30" s="15">
        <f t="shared" si="2"/>
        <v>0</v>
      </c>
      <c r="I30" s="16"/>
      <c r="J30" s="3">
        <f t="shared" ref="J30:J37" si="3">D30*E30-F30</f>
        <v>0</v>
      </c>
      <c r="K30" s="3">
        <f t="shared" ref="K30:K37" si="4">(H30+I30)-F30</f>
        <v>0</v>
      </c>
    </row>
    <row r="31" spans="1:11" ht="13.5" customHeight="1" outlineLevel="1" x14ac:dyDescent="0.2">
      <c r="A31" s="10" t="s">
        <v>301</v>
      </c>
      <c r="B31" s="61"/>
      <c r="C31" s="17" t="s">
        <v>10</v>
      </c>
      <c r="D31" s="12"/>
      <c r="E31" s="13"/>
      <c r="F31" s="14">
        <f t="shared" ref="F31:F45" si="5">D31*E31</f>
        <v>0</v>
      </c>
      <c r="G31" s="71"/>
      <c r="H31" s="15">
        <f t="shared" si="2"/>
        <v>0</v>
      </c>
      <c r="I31" s="16"/>
      <c r="J31" s="3">
        <f t="shared" si="3"/>
        <v>0</v>
      </c>
      <c r="K31" s="3">
        <f t="shared" si="4"/>
        <v>0</v>
      </c>
    </row>
    <row r="32" spans="1:11" ht="13.5" customHeight="1" outlineLevel="1" x14ac:dyDescent="0.2">
      <c r="A32" s="10" t="s">
        <v>302</v>
      </c>
      <c r="B32" s="61"/>
      <c r="C32" s="17" t="s">
        <v>297</v>
      </c>
      <c r="D32" s="12"/>
      <c r="E32" s="13"/>
      <c r="F32" s="14">
        <f t="shared" si="5"/>
        <v>0</v>
      </c>
      <c r="G32" s="71"/>
      <c r="H32" s="15">
        <f t="shared" si="2"/>
        <v>0</v>
      </c>
      <c r="I32" s="16"/>
      <c r="J32" s="3">
        <f t="shared" si="3"/>
        <v>0</v>
      </c>
      <c r="K32" s="3">
        <f t="shared" si="4"/>
        <v>0</v>
      </c>
    </row>
    <row r="33" spans="1:11" ht="13.5" customHeight="1" outlineLevel="1" x14ac:dyDescent="0.2">
      <c r="A33" s="10" t="s">
        <v>293</v>
      </c>
      <c r="B33" s="61"/>
      <c r="C33" s="17" t="s">
        <v>262</v>
      </c>
      <c r="D33" s="12"/>
      <c r="E33" s="13"/>
      <c r="F33" s="14">
        <f t="shared" si="5"/>
        <v>0</v>
      </c>
      <c r="G33" s="71"/>
      <c r="H33" s="15">
        <f t="shared" si="2"/>
        <v>0</v>
      </c>
      <c r="I33" s="16"/>
      <c r="J33" s="3">
        <f t="shared" si="3"/>
        <v>0</v>
      </c>
      <c r="K33" s="3">
        <f t="shared" si="4"/>
        <v>0</v>
      </c>
    </row>
    <row r="34" spans="1:11" ht="13.5" customHeight="1" outlineLevel="1" x14ac:dyDescent="0.2">
      <c r="A34" s="10" t="s">
        <v>294</v>
      </c>
      <c r="B34" s="61"/>
      <c r="C34" s="17" t="s">
        <v>29</v>
      </c>
      <c r="D34" s="12"/>
      <c r="E34" s="13"/>
      <c r="F34" s="14">
        <f t="shared" si="5"/>
        <v>0</v>
      </c>
      <c r="G34" s="71"/>
      <c r="H34" s="15">
        <f t="shared" si="2"/>
        <v>0</v>
      </c>
      <c r="I34" s="16"/>
      <c r="J34" s="3">
        <f t="shared" si="3"/>
        <v>0</v>
      </c>
      <c r="K34" s="3">
        <f t="shared" si="4"/>
        <v>0</v>
      </c>
    </row>
    <row r="35" spans="1:11" ht="13.5" customHeight="1" outlineLevel="1" x14ac:dyDescent="0.2">
      <c r="A35" s="18" t="s">
        <v>295</v>
      </c>
      <c r="B35" s="60"/>
      <c r="C35" s="19" t="s">
        <v>30</v>
      </c>
      <c r="D35" s="20"/>
      <c r="E35" s="21"/>
      <c r="F35" s="14">
        <f t="shared" si="5"/>
        <v>0</v>
      </c>
      <c r="G35" s="71"/>
      <c r="H35" s="15">
        <f t="shared" si="2"/>
        <v>0</v>
      </c>
      <c r="I35" s="16"/>
      <c r="J35" s="3">
        <f t="shared" si="3"/>
        <v>0</v>
      </c>
      <c r="K35" s="3">
        <f t="shared" si="4"/>
        <v>0</v>
      </c>
    </row>
    <row r="36" spans="1:11" ht="13.5" customHeight="1" outlineLevel="1" x14ac:dyDescent="0.2">
      <c r="A36" s="18" t="s">
        <v>296</v>
      </c>
      <c r="B36" s="60"/>
      <c r="C36" s="19" t="s">
        <v>30</v>
      </c>
      <c r="D36" s="20"/>
      <c r="E36" s="21"/>
      <c r="F36" s="14">
        <f t="shared" si="5"/>
        <v>0</v>
      </c>
      <c r="G36" s="71"/>
      <c r="H36" s="15">
        <f t="shared" si="2"/>
        <v>0</v>
      </c>
      <c r="I36" s="22"/>
      <c r="J36" s="3">
        <f t="shared" si="3"/>
        <v>0</v>
      </c>
      <c r="K36" s="3">
        <f t="shared" si="4"/>
        <v>0</v>
      </c>
    </row>
    <row r="37" spans="1:11" ht="13.5" customHeight="1" x14ac:dyDescent="0.2">
      <c r="A37" s="96" t="s">
        <v>31</v>
      </c>
      <c r="B37" s="97"/>
      <c r="C37" s="103" t="s">
        <v>32</v>
      </c>
      <c r="D37" s="98"/>
      <c r="E37" s="99"/>
      <c r="F37" s="55">
        <f t="shared" si="5"/>
        <v>0</v>
      </c>
      <c r="G37" s="94" t="str">
        <f>IFERROR(F37/$F$46,"0,00 %")</f>
        <v>0,00 %</v>
      </c>
      <c r="H37" s="54">
        <f t="shared" si="2"/>
        <v>0</v>
      </c>
      <c r="I37" s="54"/>
      <c r="J37" s="3">
        <f t="shared" si="3"/>
        <v>0</v>
      </c>
      <c r="K37" s="3">
        <f t="shared" si="4"/>
        <v>0</v>
      </c>
    </row>
    <row r="38" spans="1:11" s="105" customFormat="1" ht="13.5" customHeight="1" x14ac:dyDescent="0.2">
      <c r="A38" s="96" t="s">
        <v>33</v>
      </c>
      <c r="B38" s="97"/>
      <c r="C38" s="103"/>
      <c r="D38" s="98"/>
      <c r="E38" s="51"/>
      <c r="F38" s="55">
        <f>SUM(F39:F42)</f>
        <v>0</v>
      </c>
      <c r="G38" s="94" t="str">
        <f>IFERROR(F38/$F$46,"0,00 %")</f>
        <v>0,00 %</v>
      </c>
      <c r="H38" s="54">
        <f t="shared" si="2"/>
        <v>0</v>
      </c>
      <c r="I38" s="54">
        <f>SUM(I39:I42)</f>
        <v>0</v>
      </c>
      <c r="J38" s="104"/>
      <c r="K38" s="104"/>
    </row>
    <row r="39" spans="1:11" ht="13.5" customHeight="1" outlineLevel="1" x14ac:dyDescent="0.2">
      <c r="A39" s="18" t="s">
        <v>34</v>
      </c>
      <c r="B39" s="60"/>
      <c r="C39" s="19" t="s">
        <v>30</v>
      </c>
      <c r="D39" s="20"/>
      <c r="E39" s="21"/>
      <c r="F39" s="14">
        <f t="shared" si="5"/>
        <v>0</v>
      </c>
      <c r="G39" s="71"/>
      <c r="H39" s="15">
        <f t="shared" si="2"/>
        <v>0</v>
      </c>
      <c r="I39" s="16"/>
      <c r="J39" s="3">
        <f>D39*E39-F39</f>
        <v>0</v>
      </c>
      <c r="K39" s="3">
        <f>(H39+I39)-F39</f>
        <v>0</v>
      </c>
    </row>
    <row r="40" spans="1:11" ht="13.5" customHeight="1" outlineLevel="1" x14ac:dyDescent="0.2">
      <c r="A40" s="18" t="s">
        <v>35</v>
      </c>
      <c r="B40" s="60"/>
      <c r="C40" s="19" t="s">
        <v>30</v>
      </c>
      <c r="D40" s="20"/>
      <c r="E40" s="21"/>
      <c r="F40" s="14">
        <f t="shared" si="5"/>
        <v>0</v>
      </c>
      <c r="G40" s="71"/>
      <c r="H40" s="15">
        <f t="shared" si="2"/>
        <v>0</v>
      </c>
      <c r="I40" s="16"/>
      <c r="J40" s="3">
        <f>D40*E40-F40</f>
        <v>0</v>
      </c>
      <c r="K40" s="3">
        <f>(H40+I40)-F40</f>
        <v>0</v>
      </c>
    </row>
    <row r="41" spans="1:11" ht="13.5" customHeight="1" outlineLevel="1" x14ac:dyDescent="0.2">
      <c r="A41" s="18" t="s">
        <v>36</v>
      </c>
      <c r="B41" s="60"/>
      <c r="C41" s="19" t="s">
        <v>37</v>
      </c>
      <c r="D41" s="20"/>
      <c r="E41" s="21"/>
      <c r="F41" s="14">
        <f t="shared" si="5"/>
        <v>0</v>
      </c>
      <c r="G41" s="71"/>
      <c r="H41" s="15">
        <f t="shared" si="2"/>
        <v>0</v>
      </c>
      <c r="I41" s="16"/>
      <c r="J41" s="3">
        <f>D41*E41-F41</f>
        <v>0</v>
      </c>
      <c r="K41" s="3">
        <f>(H41+I41)-F41</f>
        <v>0</v>
      </c>
    </row>
    <row r="42" spans="1:11" ht="13.5" customHeight="1" outlineLevel="1" x14ac:dyDescent="0.2">
      <c r="A42" s="18" t="s">
        <v>38</v>
      </c>
      <c r="B42" s="60"/>
      <c r="C42" s="19" t="s">
        <v>30</v>
      </c>
      <c r="D42" s="20"/>
      <c r="E42" s="21"/>
      <c r="F42" s="14">
        <f t="shared" si="5"/>
        <v>0</v>
      </c>
      <c r="G42" s="71"/>
      <c r="H42" s="15">
        <f t="shared" si="2"/>
        <v>0</v>
      </c>
      <c r="I42" s="16"/>
      <c r="J42" s="3">
        <f>D42*E42-F42</f>
        <v>0</v>
      </c>
      <c r="K42" s="3">
        <f>(H42+I42)-F42</f>
        <v>0</v>
      </c>
    </row>
    <row r="43" spans="1:11" ht="13.5" customHeight="1" x14ac:dyDescent="0.2">
      <c r="A43" s="109" t="s">
        <v>272</v>
      </c>
      <c r="B43" s="110"/>
      <c r="C43" s="49"/>
      <c r="D43" s="98"/>
      <c r="E43" s="51"/>
      <c r="F43" s="55">
        <f>SUM(F44:F45)</f>
        <v>0</v>
      </c>
      <c r="G43" s="94" t="str">
        <f>IFERROR(F43/$F$46,"0,00 %")</f>
        <v>0,00 %</v>
      </c>
      <c r="H43" s="54">
        <f t="shared" si="2"/>
        <v>0</v>
      </c>
      <c r="I43" s="54">
        <f>SUM(I44:I45)</f>
        <v>0</v>
      </c>
      <c r="J43" s="3"/>
      <c r="K43" s="3"/>
    </row>
    <row r="44" spans="1:11" ht="13.5" customHeight="1" outlineLevel="1" x14ac:dyDescent="0.2">
      <c r="A44" s="106" t="s">
        <v>39</v>
      </c>
      <c r="B44" s="107"/>
      <c r="C44" s="19" t="s">
        <v>40</v>
      </c>
      <c r="D44" s="20"/>
      <c r="E44" s="21"/>
      <c r="F44" s="14">
        <f t="shared" si="5"/>
        <v>0</v>
      </c>
      <c r="G44" s="47"/>
      <c r="H44" s="15">
        <f t="shared" si="2"/>
        <v>0</v>
      </c>
      <c r="I44" s="16"/>
      <c r="J44" s="3">
        <f>D44*E44-F44</f>
        <v>0</v>
      </c>
      <c r="K44" s="3">
        <f>(H44+I44)-F44</f>
        <v>0</v>
      </c>
    </row>
    <row r="45" spans="1:11" ht="13.5" customHeight="1" outlineLevel="1" x14ac:dyDescent="0.2">
      <c r="A45" s="106" t="s">
        <v>41</v>
      </c>
      <c r="B45" s="107"/>
      <c r="C45" s="19" t="s">
        <v>40</v>
      </c>
      <c r="D45" s="20"/>
      <c r="E45" s="21"/>
      <c r="F45" s="14">
        <f t="shared" si="5"/>
        <v>0</v>
      </c>
      <c r="G45" s="47"/>
      <c r="H45" s="15">
        <f t="shared" si="2"/>
        <v>0</v>
      </c>
      <c r="I45" s="22"/>
      <c r="J45" s="3">
        <f>D45*E45-F45</f>
        <v>0</v>
      </c>
      <c r="K45" s="3">
        <f>(H45+I45)-F45</f>
        <v>0</v>
      </c>
    </row>
    <row r="46" spans="1:11" s="80" customFormat="1" ht="13.5" customHeight="1" thickBot="1" x14ac:dyDescent="0.25">
      <c r="A46" s="73" t="s">
        <v>42</v>
      </c>
      <c r="B46" s="74"/>
      <c r="C46" s="75"/>
      <c r="D46" s="76"/>
      <c r="E46" s="123"/>
      <c r="F46" s="102">
        <f>SUM(F29,F37,F38,F43)</f>
        <v>0</v>
      </c>
      <c r="G46" s="101" t="str">
        <f>IFERROR(F46/$F$404,"0,00 %")</f>
        <v>0,00 %</v>
      </c>
      <c r="H46" s="77">
        <f>SUM(H43,H38,H37,H29)</f>
        <v>0</v>
      </c>
      <c r="I46" s="124">
        <f>SUM(I43,I38,I37,I29)</f>
        <v>0</v>
      </c>
      <c r="J46" s="79"/>
      <c r="K46" s="79"/>
    </row>
    <row r="47" spans="1:11" ht="10.5" customHeight="1" thickBot="1" x14ac:dyDescent="0.25">
      <c r="A47" s="6"/>
      <c r="B47" s="58"/>
      <c r="C47" s="7"/>
      <c r="D47" s="8"/>
      <c r="E47" s="37"/>
      <c r="F47" s="9"/>
      <c r="G47" s="9"/>
      <c r="H47" s="8"/>
      <c r="I47" s="8"/>
      <c r="J47" s="3"/>
      <c r="K47" s="3"/>
    </row>
    <row r="48" spans="1:11" ht="38.1" customHeight="1" x14ac:dyDescent="0.2">
      <c r="A48" s="81" t="s">
        <v>361</v>
      </c>
      <c r="B48" s="82"/>
      <c r="C48" s="83"/>
      <c r="D48" s="84"/>
      <c r="E48" s="119"/>
      <c r="F48" s="85"/>
      <c r="G48" s="86"/>
      <c r="H48" s="87"/>
      <c r="I48" s="87"/>
      <c r="J48" s="3"/>
      <c r="K48" s="3"/>
    </row>
    <row r="49" spans="1:11" ht="13.5" customHeight="1" x14ac:dyDescent="0.2">
      <c r="A49" s="43" t="s">
        <v>356</v>
      </c>
      <c r="B49" s="64"/>
      <c r="C49" s="44"/>
      <c r="D49" s="45"/>
      <c r="E49" s="46"/>
      <c r="F49" s="55">
        <f>SUM(F50:F52)</f>
        <v>0</v>
      </c>
      <c r="G49" s="94" t="str">
        <f>IFERROR(F49/$F$60,"0,00 %")</f>
        <v>0,00 %</v>
      </c>
      <c r="H49" s="54">
        <f t="shared" ref="H49:H59" si="6">F49-(SUM(I49:I49))</f>
        <v>0</v>
      </c>
      <c r="I49" s="54">
        <f>SUM(I50:I52)</f>
        <v>0</v>
      </c>
      <c r="J49" s="3"/>
      <c r="K49" s="3"/>
    </row>
    <row r="50" spans="1:11" ht="13.5" customHeight="1" outlineLevel="1" x14ac:dyDescent="0.2">
      <c r="A50" s="111" t="s">
        <v>43</v>
      </c>
      <c r="B50" s="63"/>
      <c r="C50" s="24" t="s">
        <v>44</v>
      </c>
      <c r="D50" s="25"/>
      <c r="E50" s="26"/>
      <c r="F50" s="14">
        <f t="shared" ref="F50:F55" si="7">D50*E50</f>
        <v>0</v>
      </c>
      <c r="G50" s="72"/>
      <c r="H50" s="15">
        <f t="shared" si="6"/>
        <v>0</v>
      </c>
      <c r="I50" s="16"/>
      <c r="J50" s="3">
        <f>D50*E50-F50</f>
        <v>0</v>
      </c>
      <c r="K50" s="3">
        <f>(H50+I50)-F50</f>
        <v>0</v>
      </c>
    </row>
    <row r="51" spans="1:11" ht="13.5" customHeight="1" outlineLevel="1" x14ac:dyDescent="0.2">
      <c r="A51" s="111" t="s">
        <v>45</v>
      </c>
      <c r="B51" s="63"/>
      <c r="C51" s="24" t="s">
        <v>44</v>
      </c>
      <c r="D51" s="25"/>
      <c r="E51" s="26"/>
      <c r="F51" s="14">
        <f t="shared" si="7"/>
        <v>0</v>
      </c>
      <c r="G51" s="72"/>
      <c r="H51" s="15">
        <f t="shared" si="6"/>
        <v>0</v>
      </c>
      <c r="I51" s="16"/>
      <c r="J51" s="3">
        <f>D51*E51-F51</f>
        <v>0</v>
      </c>
      <c r="K51" s="3">
        <f>(H51+I51)-F51</f>
        <v>0</v>
      </c>
    </row>
    <row r="52" spans="1:11" ht="13.5" customHeight="1" outlineLevel="1" x14ac:dyDescent="0.2">
      <c r="A52" s="23" t="s">
        <v>46</v>
      </c>
      <c r="B52" s="63"/>
      <c r="C52" s="24"/>
      <c r="D52" s="25"/>
      <c r="E52" s="26"/>
      <c r="F52" s="14">
        <f t="shared" si="7"/>
        <v>0</v>
      </c>
      <c r="G52" s="72"/>
      <c r="H52" s="15">
        <f t="shared" si="6"/>
        <v>0</v>
      </c>
      <c r="I52" s="16"/>
      <c r="J52" s="3">
        <f>D52*E52-F52</f>
        <v>0</v>
      </c>
      <c r="K52" s="3">
        <f>(H52+I52)-F52</f>
        <v>0</v>
      </c>
    </row>
    <row r="53" spans="1:11" ht="13.5" customHeight="1" x14ac:dyDescent="0.2">
      <c r="A53" s="43" t="s">
        <v>270</v>
      </c>
      <c r="B53" s="64"/>
      <c r="C53" s="44"/>
      <c r="D53" s="45"/>
      <c r="E53" s="46"/>
      <c r="F53" s="55">
        <f>SUM(F54:F55)</f>
        <v>0</v>
      </c>
      <c r="G53" s="94" t="str">
        <f>IFERROR(F53/$F$60,"0,00 %")</f>
        <v>0,00 %</v>
      </c>
      <c r="H53" s="54">
        <f t="shared" si="6"/>
        <v>0</v>
      </c>
      <c r="I53" s="54">
        <f>SUM(I54:I55)</f>
        <v>0</v>
      </c>
      <c r="J53" s="3"/>
      <c r="K53" s="3"/>
    </row>
    <row r="54" spans="1:11" ht="13.5" customHeight="1" outlineLevel="1" x14ac:dyDescent="0.2">
      <c r="A54" s="23" t="s">
        <v>268</v>
      </c>
      <c r="B54" s="63"/>
      <c r="C54" s="24" t="s">
        <v>47</v>
      </c>
      <c r="D54" s="25"/>
      <c r="E54" s="26"/>
      <c r="F54" s="14">
        <f t="shared" si="7"/>
        <v>0</v>
      </c>
      <c r="G54" s="72"/>
      <c r="H54" s="15">
        <f t="shared" si="6"/>
        <v>0</v>
      </c>
      <c r="I54" s="16"/>
      <c r="J54" s="3">
        <f>D54*E54-F54</f>
        <v>0</v>
      </c>
      <c r="K54" s="3">
        <f>(H54+I54)-F54</f>
        <v>0</v>
      </c>
    </row>
    <row r="55" spans="1:11" ht="13.5" customHeight="1" outlineLevel="1" x14ac:dyDescent="0.2">
      <c r="A55" s="23" t="s">
        <v>269</v>
      </c>
      <c r="B55" s="63"/>
      <c r="C55" s="24"/>
      <c r="D55" s="25"/>
      <c r="E55" s="26"/>
      <c r="F55" s="14">
        <f t="shared" si="7"/>
        <v>0</v>
      </c>
      <c r="G55" s="72"/>
      <c r="H55" s="15">
        <f t="shared" si="6"/>
        <v>0</v>
      </c>
      <c r="I55" s="16"/>
      <c r="J55" s="3">
        <f>D55*E55-F55</f>
        <v>0</v>
      </c>
      <c r="K55" s="3">
        <f>(H55+I55)-F55</f>
        <v>0</v>
      </c>
    </row>
    <row r="56" spans="1:11" ht="13.5" customHeight="1" x14ac:dyDescent="0.2">
      <c r="A56" s="43" t="s">
        <v>48</v>
      </c>
      <c r="B56" s="64"/>
      <c r="C56" s="44"/>
      <c r="D56" s="45"/>
      <c r="E56" s="46"/>
      <c r="F56" s="55">
        <f>SUM(F57:F59)</f>
        <v>0</v>
      </c>
      <c r="G56" s="94" t="str">
        <f>IFERROR(F56/$F$60,"0,00 %")</f>
        <v>0,00 %</v>
      </c>
      <c r="H56" s="54">
        <f t="shared" si="6"/>
        <v>0</v>
      </c>
      <c r="I56" s="54">
        <f>SUM(I57:I59)</f>
        <v>0</v>
      </c>
      <c r="J56" s="3"/>
      <c r="K56" s="3"/>
    </row>
    <row r="57" spans="1:11" ht="13.5" customHeight="1" outlineLevel="1" x14ac:dyDescent="0.2">
      <c r="A57" s="10" t="s">
        <v>49</v>
      </c>
      <c r="B57" s="63"/>
      <c r="C57" s="24" t="s">
        <v>37</v>
      </c>
      <c r="D57" s="25"/>
      <c r="E57" s="26"/>
      <c r="F57" s="14">
        <f>D57*E57</f>
        <v>0</v>
      </c>
      <c r="G57" s="72"/>
      <c r="H57" s="15">
        <f t="shared" si="6"/>
        <v>0</v>
      </c>
      <c r="I57" s="16"/>
      <c r="J57" s="3">
        <f>D57*E57-F57</f>
        <v>0</v>
      </c>
      <c r="K57" s="3">
        <f>(H57+I57)-F57</f>
        <v>0</v>
      </c>
    </row>
    <row r="58" spans="1:11" ht="13.5" customHeight="1" outlineLevel="1" x14ac:dyDescent="0.2">
      <c r="A58" s="10" t="s">
        <v>50</v>
      </c>
      <c r="B58" s="61"/>
      <c r="C58" s="17" t="s">
        <v>51</v>
      </c>
      <c r="D58" s="12"/>
      <c r="E58" s="13"/>
      <c r="F58" s="14">
        <f>D58*E58</f>
        <v>0</v>
      </c>
      <c r="G58" s="71"/>
      <c r="H58" s="15">
        <f t="shared" si="6"/>
        <v>0</v>
      </c>
      <c r="I58" s="16"/>
      <c r="J58" s="3">
        <f>D58*E58-F58</f>
        <v>0</v>
      </c>
      <c r="K58" s="3">
        <f>(H58+I58)-F58</f>
        <v>0</v>
      </c>
    </row>
    <row r="59" spans="1:11" ht="13.5" customHeight="1" outlineLevel="1" x14ac:dyDescent="0.2">
      <c r="A59" s="112" t="s">
        <v>52</v>
      </c>
      <c r="B59" s="113"/>
      <c r="C59" s="114"/>
      <c r="D59" s="115"/>
      <c r="E59" s="116"/>
      <c r="F59" s="27">
        <f>D59*E59</f>
        <v>0</v>
      </c>
      <c r="G59" s="72"/>
      <c r="H59" s="120">
        <f t="shared" si="6"/>
        <v>0</v>
      </c>
      <c r="I59" s="22"/>
      <c r="J59" s="3">
        <f>D59*E59-F59</f>
        <v>0</v>
      </c>
      <c r="K59" s="3">
        <f>(H59+I59)-F59</f>
        <v>0</v>
      </c>
    </row>
    <row r="60" spans="1:11" ht="13.5" customHeight="1" thickBot="1" x14ac:dyDescent="0.25">
      <c r="A60" s="73" t="s">
        <v>357</v>
      </c>
      <c r="B60" s="74"/>
      <c r="C60" s="75"/>
      <c r="D60" s="76"/>
      <c r="E60" s="123"/>
      <c r="F60" s="102">
        <f>SUM(F49,F53,F56)</f>
        <v>0</v>
      </c>
      <c r="G60" s="101" t="str">
        <f>IFERROR(F60/$F$404,"0,00 %")</f>
        <v>0,00 %</v>
      </c>
      <c r="H60" s="77">
        <f>SUM(H56,H53,H49)</f>
        <v>0</v>
      </c>
      <c r="I60" s="124">
        <f>SUM(I56,I53,I49)</f>
        <v>0</v>
      </c>
      <c r="J60" s="3"/>
      <c r="K60" s="3"/>
    </row>
    <row r="61" spans="1:11" ht="10.5" customHeight="1" thickBot="1" x14ac:dyDescent="0.25">
      <c r="A61" s="6"/>
      <c r="B61" s="58"/>
      <c r="C61" s="7"/>
      <c r="D61" s="8"/>
      <c r="E61" s="37"/>
      <c r="F61" s="9"/>
      <c r="G61" s="9"/>
      <c r="H61" s="8"/>
      <c r="I61" s="8"/>
      <c r="J61" s="3"/>
      <c r="K61" s="3"/>
    </row>
    <row r="62" spans="1:11" ht="33" customHeight="1" x14ac:dyDescent="0.2">
      <c r="A62" s="81" t="s">
        <v>352</v>
      </c>
      <c r="B62" s="82"/>
      <c r="C62" s="117"/>
      <c r="D62" s="118"/>
      <c r="E62" s="119"/>
      <c r="F62" s="85"/>
      <c r="G62" s="86"/>
      <c r="H62" s="87"/>
      <c r="I62" s="87"/>
      <c r="J62" s="3"/>
      <c r="K62" s="3"/>
    </row>
    <row r="63" spans="1:11" ht="13.5" customHeight="1" x14ac:dyDescent="0.2">
      <c r="A63" s="48" t="s">
        <v>53</v>
      </c>
      <c r="B63" s="56"/>
      <c r="C63" s="49"/>
      <c r="D63" s="50"/>
      <c r="E63" s="51"/>
      <c r="F63" s="55">
        <f>SUM(F64:F67)</f>
        <v>0</v>
      </c>
      <c r="G63" s="94" t="str">
        <f>IFERROR(F63/$F$77,"0,00 %")</f>
        <v>0,00 %</v>
      </c>
      <c r="H63" s="54">
        <f t="shared" ref="H63:H76" si="8">F63-(SUM(I63:I63))</f>
        <v>0</v>
      </c>
      <c r="I63" s="54">
        <f>SUM(I64:I67)</f>
        <v>0</v>
      </c>
      <c r="J63" s="3"/>
      <c r="K63" s="3"/>
    </row>
    <row r="64" spans="1:11" ht="13.5" customHeight="1" outlineLevel="1" x14ac:dyDescent="0.2">
      <c r="A64" s="10" t="s">
        <v>54</v>
      </c>
      <c r="B64" s="61"/>
      <c r="C64" s="17" t="s">
        <v>10</v>
      </c>
      <c r="D64" s="12"/>
      <c r="E64" s="13"/>
      <c r="F64" s="14">
        <f>D64*E64</f>
        <v>0</v>
      </c>
      <c r="G64" s="71"/>
      <c r="H64" s="15">
        <f t="shared" si="8"/>
        <v>0</v>
      </c>
      <c r="I64" s="16"/>
      <c r="J64" s="3">
        <f>D64*E64-F64</f>
        <v>0</v>
      </c>
      <c r="K64" s="3">
        <f>(H64+I64)-F64</f>
        <v>0</v>
      </c>
    </row>
    <row r="65" spans="1:11" ht="13.5" customHeight="1" outlineLevel="1" x14ac:dyDescent="0.2">
      <c r="A65" s="10" t="s">
        <v>287</v>
      </c>
      <c r="B65" s="61"/>
      <c r="C65" s="17" t="s">
        <v>290</v>
      </c>
      <c r="D65" s="12"/>
      <c r="E65" s="13"/>
      <c r="F65" s="14">
        <f>D65*E65</f>
        <v>0</v>
      </c>
      <c r="G65" s="71"/>
      <c r="H65" s="15">
        <f t="shared" si="8"/>
        <v>0</v>
      </c>
      <c r="I65" s="16"/>
      <c r="J65" s="3">
        <f>D65*E65-F65</f>
        <v>0</v>
      </c>
      <c r="K65" s="3">
        <f>(H65+I65)-F65</f>
        <v>0</v>
      </c>
    </row>
    <row r="66" spans="1:11" ht="13.5" customHeight="1" outlineLevel="1" x14ac:dyDescent="0.2">
      <c r="A66" s="10" t="s">
        <v>288</v>
      </c>
      <c r="B66" s="61"/>
      <c r="C66" s="17" t="s">
        <v>290</v>
      </c>
      <c r="D66" s="12"/>
      <c r="E66" s="13"/>
      <c r="F66" s="14">
        <f>D66*E66</f>
        <v>0</v>
      </c>
      <c r="G66" s="71"/>
      <c r="H66" s="15">
        <f t="shared" si="8"/>
        <v>0</v>
      </c>
      <c r="I66" s="16"/>
      <c r="J66" s="3">
        <f>D66*E66-F66</f>
        <v>0</v>
      </c>
      <c r="K66" s="3">
        <f>(H66+I66)-F66</f>
        <v>0</v>
      </c>
    </row>
    <row r="67" spans="1:11" ht="13.5" customHeight="1" outlineLevel="1" x14ac:dyDescent="0.2">
      <c r="A67" s="10" t="s">
        <v>55</v>
      </c>
      <c r="B67" s="61"/>
      <c r="C67" s="17"/>
      <c r="D67" s="12"/>
      <c r="E67" s="13"/>
      <c r="F67" s="14">
        <f>D67*E67</f>
        <v>0</v>
      </c>
      <c r="G67" s="71"/>
      <c r="H67" s="15">
        <f t="shared" si="8"/>
        <v>0</v>
      </c>
      <c r="I67" s="16"/>
      <c r="J67" s="3">
        <f>D67*E67-F67</f>
        <v>0</v>
      </c>
      <c r="K67" s="3">
        <f>(H67+I67)-F67</f>
        <v>0</v>
      </c>
    </row>
    <row r="68" spans="1:11" ht="13.5" customHeight="1" x14ac:dyDescent="0.2">
      <c r="A68" s="48" t="s">
        <v>56</v>
      </c>
      <c r="B68" s="56"/>
      <c r="C68" s="49"/>
      <c r="D68" s="50"/>
      <c r="E68" s="51"/>
      <c r="F68" s="55">
        <f>SUM(F69:F71)</f>
        <v>0</v>
      </c>
      <c r="G68" s="94" t="str">
        <f>IFERROR(F68/$F$77,"0,00 %")</f>
        <v>0,00 %</v>
      </c>
      <c r="H68" s="54">
        <f t="shared" si="8"/>
        <v>0</v>
      </c>
      <c r="I68" s="54">
        <f>SUM(I69:I71)</f>
        <v>0</v>
      </c>
      <c r="J68" s="3"/>
      <c r="K68" s="3"/>
    </row>
    <row r="69" spans="1:11" ht="13.5" customHeight="1" outlineLevel="1" x14ac:dyDescent="0.2">
      <c r="A69" s="10" t="s">
        <v>57</v>
      </c>
      <c r="B69" s="61"/>
      <c r="C69" s="17" t="s">
        <v>10</v>
      </c>
      <c r="D69" s="12"/>
      <c r="E69" s="13"/>
      <c r="F69" s="14">
        <f>D69*E69</f>
        <v>0</v>
      </c>
      <c r="G69" s="71"/>
      <c r="H69" s="15">
        <f t="shared" si="8"/>
        <v>0</v>
      </c>
      <c r="I69" s="16"/>
      <c r="J69" s="3">
        <f>D69*E69-F69</f>
        <v>0</v>
      </c>
      <c r="K69" s="3">
        <f>(H69+I69)-F69</f>
        <v>0</v>
      </c>
    </row>
    <row r="70" spans="1:11" ht="13.5" customHeight="1" outlineLevel="1" x14ac:dyDescent="0.2">
      <c r="A70" s="10" t="s">
        <v>58</v>
      </c>
      <c r="B70" s="61"/>
      <c r="C70" s="17" t="s">
        <v>10</v>
      </c>
      <c r="D70" s="12"/>
      <c r="E70" s="13"/>
      <c r="F70" s="14">
        <f>D70*E70</f>
        <v>0</v>
      </c>
      <c r="G70" s="71"/>
      <c r="H70" s="15">
        <f t="shared" si="8"/>
        <v>0</v>
      </c>
      <c r="I70" s="16"/>
      <c r="J70" s="3">
        <f>D70*E70-F70</f>
        <v>0</v>
      </c>
      <c r="K70" s="3">
        <f>(H70+I70)-F70</f>
        <v>0</v>
      </c>
    </row>
    <row r="71" spans="1:11" ht="13.5" customHeight="1" outlineLevel="1" x14ac:dyDescent="0.2">
      <c r="A71" s="10" t="s">
        <v>59</v>
      </c>
      <c r="B71" s="61"/>
      <c r="C71" s="17"/>
      <c r="D71" s="12"/>
      <c r="E71" s="13"/>
      <c r="F71" s="14">
        <f>D71*E71</f>
        <v>0</v>
      </c>
      <c r="G71" s="71"/>
      <c r="H71" s="15">
        <f t="shared" si="8"/>
        <v>0</v>
      </c>
      <c r="I71" s="16"/>
      <c r="J71" s="3">
        <f>D71*E71-F71</f>
        <v>0</v>
      </c>
      <c r="K71" s="3">
        <f>(H71+I71)-F71</f>
        <v>0</v>
      </c>
    </row>
    <row r="72" spans="1:11" ht="13.5" customHeight="1" x14ac:dyDescent="0.2">
      <c r="A72" s="48" t="s">
        <v>273</v>
      </c>
      <c r="B72" s="56"/>
      <c r="C72" s="49"/>
      <c r="D72" s="50"/>
      <c r="E72" s="51"/>
      <c r="F72" s="55">
        <f>SUM(F73:F76)</f>
        <v>0</v>
      </c>
      <c r="G72" s="94" t="str">
        <f>IFERROR(F72/$F$77,"0,00 %")</f>
        <v>0,00 %</v>
      </c>
      <c r="H72" s="54">
        <f t="shared" si="8"/>
        <v>0</v>
      </c>
      <c r="I72" s="54">
        <f>SUM(I73:I76)</f>
        <v>0</v>
      </c>
      <c r="J72" s="3"/>
      <c r="K72" s="3"/>
    </row>
    <row r="73" spans="1:11" ht="13.5" customHeight="1" outlineLevel="1" x14ac:dyDescent="0.2">
      <c r="A73" s="18" t="s">
        <v>274</v>
      </c>
      <c r="B73" s="60"/>
      <c r="C73" s="19" t="s">
        <v>47</v>
      </c>
      <c r="D73" s="20"/>
      <c r="E73" s="21"/>
      <c r="F73" s="14">
        <f>D73*E73</f>
        <v>0</v>
      </c>
      <c r="G73" s="71"/>
      <c r="H73" s="15">
        <f t="shared" si="8"/>
        <v>0</v>
      </c>
      <c r="I73" s="16"/>
      <c r="J73" s="3">
        <f>D73*E73-F73</f>
        <v>0</v>
      </c>
      <c r="K73" s="3">
        <f>(H73+I73)-F73</f>
        <v>0</v>
      </c>
    </row>
    <row r="74" spans="1:11" ht="13.5" customHeight="1" outlineLevel="1" x14ac:dyDescent="0.2">
      <c r="A74" s="18" t="s">
        <v>275</v>
      </c>
      <c r="B74" s="60"/>
      <c r="C74" s="19" t="s">
        <v>47</v>
      </c>
      <c r="D74" s="20"/>
      <c r="E74" s="21"/>
      <c r="F74" s="14">
        <f>D74*E74</f>
        <v>0</v>
      </c>
      <c r="G74" s="71"/>
      <c r="H74" s="15">
        <f t="shared" si="8"/>
        <v>0</v>
      </c>
      <c r="I74" s="16"/>
      <c r="J74" s="3">
        <f>D74*E74-F74</f>
        <v>0</v>
      </c>
      <c r="K74" s="3">
        <f>(H74+I74)-F74</f>
        <v>0</v>
      </c>
    </row>
    <row r="75" spans="1:11" ht="13.5" customHeight="1" outlineLevel="1" x14ac:dyDescent="0.2">
      <c r="A75" s="18" t="s">
        <v>276</v>
      </c>
      <c r="B75" s="60"/>
      <c r="C75" s="19" t="s">
        <v>60</v>
      </c>
      <c r="D75" s="20"/>
      <c r="E75" s="21"/>
      <c r="F75" s="14">
        <f>D75*E75</f>
        <v>0</v>
      </c>
      <c r="G75" s="71"/>
      <c r="H75" s="15">
        <f t="shared" si="8"/>
        <v>0</v>
      </c>
      <c r="I75" s="16"/>
      <c r="J75" s="3">
        <f>D75*E75-F75</f>
        <v>0</v>
      </c>
      <c r="K75" s="3">
        <f>(H75+I75)-F75</f>
        <v>0</v>
      </c>
    </row>
    <row r="76" spans="1:11" ht="13.5" customHeight="1" outlineLevel="1" x14ac:dyDescent="0.2">
      <c r="A76" s="18" t="s">
        <v>277</v>
      </c>
      <c r="B76" s="60"/>
      <c r="C76" s="19"/>
      <c r="D76" s="20"/>
      <c r="E76" s="21"/>
      <c r="F76" s="14">
        <f>D76*E76</f>
        <v>0</v>
      </c>
      <c r="G76" s="71"/>
      <c r="H76" s="15">
        <f t="shared" si="8"/>
        <v>0</v>
      </c>
      <c r="I76" s="16"/>
      <c r="J76" s="3">
        <f>D76*E76-F76</f>
        <v>0</v>
      </c>
      <c r="K76" s="3">
        <f>(H76+I76)-F76</f>
        <v>0</v>
      </c>
    </row>
    <row r="77" spans="1:11" ht="13.5" customHeight="1" thickBot="1" x14ac:dyDescent="0.25">
      <c r="A77" s="73" t="s">
        <v>61</v>
      </c>
      <c r="B77" s="74"/>
      <c r="C77" s="121"/>
      <c r="D77" s="122"/>
      <c r="E77" s="123"/>
      <c r="F77" s="102">
        <f>SUM(F63,F68,F72)</f>
        <v>0</v>
      </c>
      <c r="G77" s="101" t="str">
        <f>IFERROR(F77/$F$404,"0,00 %")</f>
        <v>0,00 %</v>
      </c>
      <c r="H77" s="77">
        <f>SUM(H72,H68,H63)</f>
        <v>0</v>
      </c>
      <c r="I77" s="77">
        <f t="shared" ref="I77" si="9">SUM(I72,I68,I63)</f>
        <v>0</v>
      </c>
      <c r="J77" s="3"/>
      <c r="K77" s="3"/>
    </row>
    <row r="78" spans="1:11" ht="10.5" customHeight="1" thickBot="1" x14ac:dyDescent="0.25">
      <c r="A78" s="6"/>
      <c r="B78" s="58"/>
      <c r="C78" s="7"/>
      <c r="D78" s="8"/>
      <c r="E78" s="37"/>
      <c r="F78" s="9"/>
      <c r="G78" s="9"/>
      <c r="H78" s="8"/>
      <c r="I78" s="8"/>
      <c r="J78" s="3"/>
      <c r="K78" s="3"/>
    </row>
    <row r="79" spans="1:11" ht="54.95" customHeight="1" thickBot="1" x14ac:dyDescent="0.25">
      <c r="A79" s="81" t="s">
        <v>358</v>
      </c>
      <c r="B79" s="82"/>
      <c r="C79" s="83"/>
      <c r="D79" s="84"/>
      <c r="E79" s="119"/>
      <c r="F79" s="85"/>
      <c r="G79" s="86"/>
      <c r="H79" s="87"/>
      <c r="I79" s="87"/>
      <c r="J79" s="3"/>
      <c r="K79" s="3"/>
    </row>
    <row r="80" spans="1:11" ht="20.25" customHeight="1" x14ac:dyDescent="0.2">
      <c r="A80" s="159" t="s">
        <v>327</v>
      </c>
      <c r="B80" s="171"/>
      <c r="C80" s="172"/>
      <c r="D80" s="173"/>
      <c r="E80" s="174"/>
      <c r="F80" s="175">
        <f>SUM(F81,F85)</f>
        <v>0</v>
      </c>
      <c r="G80" s="176" t="str">
        <f>IFERROR(F80/$F$203,"0,00 %")</f>
        <v>0,00 %</v>
      </c>
      <c r="H80" s="177">
        <f t="shared" ref="H80:H111" si="10">F80-(SUM(I80:I80))</f>
        <v>0</v>
      </c>
      <c r="I80" s="177">
        <f>SUM(I81,I85)</f>
        <v>0</v>
      </c>
      <c r="J80" s="3"/>
      <c r="K80" s="3"/>
    </row>
    <row r="81" spans="1:11" ht="13.5" customHeight="1" outlineLevel="1" x14ac:dyDescent="0.2">
      <c r="A81" s="96" t="s">
        <v>340</v>
      </c>
      <c r="B81" s="56" t="s">
        <v>9</v>
      </c>
      <c r="C81" s="161"/>
      <c r="D81" s="162"/>
      <c r="E81" s="163"/>
      <c r="F81" s="55">
        <f>SUM(F82:F84)</f>
        <v>0</v>
      </c>
      <c r="G81" s="94"/>
      <c r="H81" s="54">
        <f t="shared" si="10"/>
        <v>0</v>
      </c>
      <c r="I81" s="54">
        <f>SUM(I82:I84)</f>
        <v>0</v>
      </c>
      <c r="J81" s="3"/>
      <c r="K81" s="3"/>
    </row>
    <row r="82" spans="1:11" ht="13.5" customHeight="1" outlineLevel="2" x14ac:dyDescent="0.2">
      <c r="A82" s="10" t="s">
        <v>342</v>
      </c>
      <c r="B82" s="59"/>
      <c r="C82" s="11" t="s">
        <v>62</v>
      </c>
      <c r="D82" s="12"/>
      <c r="E82" s="13"/>
      <c r="F82" s="14">
        <f>D82*E82</f>
        <v>0</v>
      </c>
      <c r="G82" s="95"/>
      <c r="H82" s="15">
        <f t="shared" si="10"/>
        <v>0</v>
      </c>
      <c r="I82" s="15"/>
      <c r="J82" s="3">
        <f>D82*E82-F82</f>
        <v>0</v>
      </c>
      <c r="K82" s="3">
        <f>(H82+I82)-F82</f>
        <v>0</v>
      </c>
    </row>
    <row r="83" spans="1:11" ht="13.5" customHeight="1" outlineLevel="2" x14ac:dyDescent="0.2">
      <c r="A83" s="10" t="s">
        <v>343</v>
      </c>
      <c r="B83" s="59"/>
      <c r="C83" s="11" t="s">
        <v>62</v>
      </c>
      <c r="D83" s="12"/>
      <c r="E83" s="13"/>
      <c r="F83" s="14">
        <f>D83*E83</f>
        <v>0</v>
      </c>
      <c r="G83" s="95"/>
      <c r="H83" s="15">
        <f t="shared" si="10"/>
        <v>0</v>
      </c>
      <c r="I83" s="15"/>
      <c r="J83" s="3">
        <f>D83*E83-F83</f>
        <v>0</v>
      </c>
      <c r="K83" s="3">
        <f>(H83+I83)-F83</f>
        <v>0</v>
      </c>
    </row>
    <row r="84" spans="1:11" ht="13.5" customHeight="1" outlineLevel="2" x14ac:dyDescent="0.2">
      <c r="A84" s="10" t="s">
        <v>344</v>
      </c>
      <c r="B84" s="59"/>
      <c r="C84" s="11" t="s">
        <v>62</v>
      </c>
      <c r="D84" s="12"/>
      <c r="E84" s="13"/>
      <c r="F84" s="14">
        <f>D84*E84</f>
        <v>0</v>
      </c>
      <c r="G84" s="95"/>
      <c r="H84" s="15">
        <f t="shared" si="10"/>
        <v>0</v>
      </c>
      <c r="I84" s="15"/>
      <c r="J84" s="3">
        <f>D84*E84-F84</f>
        <v>0</v>
      </c>
      <c r="K84" s="3">
        <f>(H84+I84)-F84</f>
        <v>0</v>
      </c>
    </row>
    <row r="85" spans="1:11" ht="13.5" customHeight="1" outlineLevel="1" thickBot="1" x14ac:dyDescent="0.25">
      <c r="A85" s="96" t="s">
        <v>341</v>
      </c>
      <c r="B85" s="160"/>
      <c r="C85" s="200" t="s">
        <v>290</v>
      </c>
      <c r="D85" s="162"/>
      <c r="E85" s="163"/>
      <c r="F85" s="55">
        <f>D85*E85</f>
        <v>0</v>
      </c>
      <c r="G85" s="94"/>
      <c r="H85" s="54">
        <f t="shared" si="10"/>
        <v>0</v>
      </c>
      <c r="I85" s="54">
        <v>0</v>
      </c>
      <c r="J85" s="3"/>
      <c r="K85" s="3"/>
    </row>
    <row r="86" spans="1:11" ht="20.25" customHeight="1" x14ac:dyDescent="0.2">
      <c r="A86" s="159" t="s">
        <v>264</v>
      </c>
      <c r="B86" s="171"/>
      <c r="C86" s="172"/>
      <c r="D86" s="173"/>
      <c r="E86" s="174"/>
      <c r="F86" s="175">
        <f>SUM(F87,F90,F93,F96)</f>
        <v>0</v>
      </c>
      <c r="G86" s="176" t="str">
        <f>IFERROR(F86/$F$203,"0,00 %")</f>
        <v>0,00 %</v>
      </c>
      <c r="H86" s="177">
        <f t="shared" si="10"/>
        <v>0</v>
      </c>
      <c r="I86" s="177">
        <f>SUM(I87,I90,I93,I96)</f>
        <v>0</v>
      </c>
      <c r="J86" s="3"/>
      <c r="K86" s="3"/>
    </row>
    <row r="87" spans="1:11" ht="13.5" customHeight="1" outlineLevel="1" x14ac:dyDescent="0.2">
      <c r="A87" s="96" t="s">
        <v>307</v>
      </c>
      <c r="B87" s="160"/>
      <c r="C87" s="161"/>
      <c r="D87" s="162"/>
      <c r="E87" s="163"/>
      <c r="F87" s="55">
        <f>SUM(F88:F89)</f>
        <v>0</v>
      </c>
      <c r="G87" s="94"/>
      <c r="H87" s="54">
        <f t="shared" si="10"/>
        <v>0</v>
      </c>
      <c r="I87" s="54">
        <f>SUM(I88:I89)</f>
        <v>0</v>
      </c>
      <c r="J87" s="3"/>
      <c r="K87" s="3"/>
    </row>
    <row r="88" spans="1:11" ht="13.5" customHeight="1" outlineLevel="2" x14ac:dyDescent="0.2">
      <c r="A88" s="10" t="s">
        <v>322</v>
      </c>
      <c r="B88" s="62"/>
      <c r="C88" s="11" t="s">
        <v>62</v>
      </c>
      <c r="D88" s="12"/>
      <c r="E88" s="13"/>
      <c r="F88" s="14">
        <f>D88*E88</f>
        <v>0</v>
      </c>
      <c r="G88" s="95"/>
      <c r="H88" s="15">
        <f t="shared" si="10"/>
        <v>0</v>
      </c>
      <c r="I88" s="15"/>
      <c r="J88" s="3">
        <f>D88*E88-F88</f>
        <v>0</v>
      </c>
      <c r="K88" s="3">
        <f>(H88+I88)-F88</f>
        <v>0</v>
      </c>
    </row>
    <row r="89" spans="1:11" ht="13.5" customHeight="1" outlineLevel="2" x14ac:dyDescent="0.2">
      <c r="A89" s="10" t="s">
        <v>323</v>
      </c>
      <c r="B89" s="62"/>
      <c r="C89" s="11" t="s">
        <v>62</v>
      </c>
      <c r="D89" s="12"/>
      <c r="E89" s="13"/>
      <c r="F89" s="14">
        <f>D89*E89</f>
        <v>0</v>
      </c>
      <c r="G89" s="95"/>
      <c r="H89" s="15">
        <f t="shared" si="10"/>
        <v>0</v>
      </c>
      <c r="I89" s="15"/>
      <c r="J89" s="3">
        <f>D89*E89-F89</f>
        <v>0</v>
      </c>
      <c r="K89" s="3">
        <f>(H89+I89)-F89</f>
        <v>0</v>
      </c>
    </row>
    <row r="90" spans="1:11" ht="13.5" customHeight="1" outlineLevel="1" x14ac:dyDescent="0.2">
      <c r="A90" s="96" t="s">
        <v>308</v>
      </c>
      <c r="B90" s="160"/>
      <c r="C90" s="161"/>
      <c r="D90" s="162"/>
      <c r="E90" s="163"/>
      <c r="F90" s="55">
        <f>SUM(F91:F92)</f>
        <v>0</v>
      </c>
      <c r="G90" s="94"/>
      <c r="H90" s="54">
        <f t="shared" si="10"/>
        <v>0</v>
      </c>
      <c r="I90" s="54">
        <f>SUM(I91:I92)</f>
        <v>0</v>
      </c>
      <c r="J90" s="3"/>
      <c r="K90" s="3"/>
    </row>
    <row r="91" spans="1:11" ht="13.5" customHeight="1" outlineLevel="2" x14ac:dyDescent="0.2">
      <c r="A91" s="10" t="s">
        <v>309</v>
      </c>
      <c r="B91" s="62"/>
      <c r="C91" s="11" t="s">
        <v>306</v>
      </c>
      <c r="D91" s="12"/>
      <c r="E91" s="13"/>
      <c r="F91" s="14">
        <f>D91*E91</f>
        <v>0</v>
      </c>
      <c r="G91" s="95"/>
      <c r="H91" s="15">
        <f t="shared" si="10"/>
        <v>0</v>
      </c>
      <c r="I91" s="15"/>
      <c r="J91" s="3">
        <f>D91*E91-F91</f>
        <v>0</v>
      </c>
      <c r="K91" s="3">
        <f>(H91+I91)-F91</f>
        <v>0</v>
      </c>
    </row>
    <row r="92" spans="1:11" ht="13.5" customHeight="1" outlineLevel="2" x14ac:dyDescent="0.2">
      <c r="A92" s="10" t="s">
        <v>310</v>
      </c>
      <c r="B92" s="62"/>
      <c r="C92" s="11" t="s">
        <v>306</v>
      </c>
      <c r="D92" s="12"/>
      <c r="E92" s="13"/>
      <c r="F92" s="14">
        <f>D92*E92</f>
        <v>0</v>
      </c>
      <c r="G92" s="95"/>
      <c r="H92" s="15">
        <f t="shared" si="10"/>
        <v>0</v>
      </c>
      <c r="I92" s="15"/>
      <c r="J92" s="3">
        <f>D92*E92-F92</f>
        <v>0</v>
      </c>
      <c r="K92" s="3">
        <f>(H92+I92)-F92</f>
        <v>0</v>
      </c>
    </row>
    <row r="93" spans="1:11" ht="13.5" customHeight="1" outlineLevel="1" x14ac:dyDescent="0.2">
      <c r="A93" s="48" t="s">
        <v>311</v>
      </c>
      <c r="B93" s="56" t="s">
        <v>9</v>
      </c>
      <c r="C93" s="49"/>
      <c r="D93" s="50"/>
      <c r="E93" s="51"/>
      <c r="F93" s="55">
        <f>SUM(F94:F95)</f>
        <v>0</v>
      </c>
      <c r="G93" s="94"/>
      <c r="H93" s="54">
        <f t="shared" si="10"/>
        <v>0</v>
      </c>
      <c r="I93" s="54">
        <f>SUM(I94:I95)</f>
        <v>0</v>
      </c>
      <c r="J93" s="3"/>
      <c r="K93" s="3"/>
    </row>
    <row r="94" spans="1:11" ht="13.5" customHeight="1" outlineLevel="2" x14ac:dyDescent="0.2">
      <c r="A94" s="10" t="s">
        <v>324</v>
      </c>
      <c r="B94" s="59"/>
      <c r="C94" s="11" t="s">
        <v>63</v>
      </c>
      <c r="D94" s="12"/>
      <c r="E94" s="13"/>
      <c r="F94" s="14">
        <f t="shared" ref="F94:F95" si="11">D94*E94</f>
        <v>0</v>
      </c>
      <c r="G94" s="95"/>
      <c r="H94" s="15">
        <f t="shared" si="10"/>
        <v>0</v>
      </c>
      <c r="I94" s="15"/>
      <c r="J94" s="3">
        <f>D94*E94-F94</f>
        <v>0</v>
      </c>
      <c r="K94" s="3">
        <f>(H94+I94)-F94</f>
        <v>0</v>
      </c>
    </row>
    <row r="95" spans="1:11" ht="13.5" customHeight="1" outlineLevel="2" x14ac:dyDescent="0.2">
      <c r="A95" s="10" t="s">
        <v>325</v>
      </c>
      <c r="B95" s="59"/>
      <c r="C95" s="11" t="s">
        <v>63</v>
      </c>
      <c r="D95" s="12"/>
      <c r="E95" s="13"/>
      <c r="F95" s="14">
        <f t="shared" si="11"/>
        <v>0</v>
      </c>
      <c r="G95" s="95"/>
      <c r="H95" s="15">
        <f t="shared" si="10"/>
        <v>0</v>
      </c>
      <c r="I95" s="15"/>
      <c r="J95" s="3">
        <f>D95*E95-F95</f>
        <v>0</v>
      </c>
      <c r="K95" s="3">
        <f>(H95+I95)-F95</f>
        <v>0</v>
      </c>
    </row>
    <row r="96" spans="1:11" ht="13.5" customHeight="1" outlineLevel="1" x14ac:dyDescent="0.2">
      <c r="A96" s="96" t="s">
        <v>312</v>
      </c>
      <c r="B96" s="56"/>
      <c r="C96" s="53"/>
      <c r="D96" s="50"/>
      <c r="E96" s="51"/>
      <c r="F96" s="55">
        <f>SUM(F97:F98)</f>
        <v>0</v>
      </c>
      <c r="G96" s="94"/>
      <c r="H96" s="54">
        <f t="shared" si="10"/>
        <v>0</v>
      </c>
      <c r="I96" s="54">
        <f>SUM(I97:I98)</f>
        <v>0</v>
      </c>
      <c r="J96" s="3"/>
      <c r="K96" s="3"/>
    </row>
    <row r="97" spans="1:11" ht="13.5" customHeight="1" outlineLevel="2" x14ac:dyDescent="0.2">
      <c r="A97" s="131" t="s">
        <v>339</v>
      </c>
      <c r="B97" s="62"/>
      <c r="C97" s="11" t="s">
        <v>263</v>
      </c>
      <c r="D97" s="12"/>
      <c r="E97" s="13"/>
      <c r="F97" s="14">
        <f t="shared" ref="F97:F98" si="12">D97*E97</f>
        <v>0</v>
      </c>
      <c r="G97" s="95"/>
      <c r="H97" s="15">
        <f t="shared" si="10"/>
        <v>0</v>
      </c>
      <c r="I97" s="15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25">
      <c r="A98" s="131" t="s">
        <v>313</v>
      </c>
      <c r="B98" s="62"/>
      <c r="C98" s="11" t="s">
        <v>263</v>
      </c>
      <c r="D98" s="12"/>
      <c r="E98" s="13"/>
      <c r="F98" s="14">
        <f t="shared" si="12"/>
        <v>0</v>
      </c>
      <c r="G98" s="95"/>
      <c r="H98" s="15">
        <f t="shared" si="10"/>
        <v>0</v>
      </c>
      <c r="I98" s="15"/>
      <c r="J98" s="3">
        <f>D98*E98-F98</f>
        <v>0</v>
      </c>
      <c r="K98" s="3">
        <f>(H98+I98)-F98</f>
        <v>0</v>
      </c>
    </row>
    <row r="99" spans="1:11" ht="20.25" customHeight="1" collapsed="1" thickBot="1" x14ac:dyDescent="0.25">
      <c r="A99" s="159" t="s">
        <v>264</v>
      </c>
      <c r="B99" s="171"/>
      <c r="C99" s="172"/>
      <c r="D99" s="173"/>
      <c r="E99" s="174"/>
      <c r="F99" s="175">
        <f>SUM(F100,F103,F106,F109)</f>
        <v>0</v>
      </c>
      <c r="G99" s="176" t="str">
        <f>IFERROR(F99/$F$203,"0,00 %")</f>
        <v>0,00 %</v>
      </c>
      <c r="H99" s="177">
        <f t="shared" si="10"/>
        <v>0</v>
      </c>
      <c r="I99" s="177">
        <f>SUM(I100,I103,I106,I109)</f>
        <v>0</v>
      </c>
      <c r="J99" s="3"/>
      <c r="K99" s="3"/>
    </row>
    <row r="100" spans="1:11" ht="13.5" hidden="1" customHeight="1" outlineLevel="1" thickBot="1" x14ac:dyDescent="0.25">
      <c r="A100" s="96" t="s">
        <v>307</v>
      </c>
      <c r="B100" s="160"/>
      <c r="C100" s="161"/>
      <c r="D100" s="162"/>
      <c r="E100" s="163"/>
      <c r="F100" s="55">
        <f>SUM(F101:F102)</f>
        <v>0</v>
      </c>
      <c r="G100" s="94"/>
      <c r="H100" s="54">
        <f t="shared" si="10"/>
        <v>0</v>
      </c>
      <c r="I100" s="54">
        <f>SUM(I101:I102)</f>
        <v>0</v>
      </c>
      <c r="J100" s="3"/>
      <c r="K100" s="3"/>
    </row>
    <row r="101" spans="1:11" ht="13.5" hidden="1" customHeight="1" outlineLevel="2" thickBot="1" x14ac:dyDescent="0.25">
      <c r="A101" s="10" t="s">
        <v>322</v>
      </c>
      <c r="B101" s="62"/>
      <c r="C101" s="11" t="s">
        <v>62</v>
      </c>
      <c r="D101" s="12"/>
      <c r="E101" s="13"/>
      <c r="F101" s="14">
        <f>D101*E101</f>
        <v>0</v>
      </c>
      <c r="G101" s="95"/>
      <c r="H101" s="15">
        <f t="shared" si="10"/>
        <v>0</v>
      </c>
      <c r="I101" s="15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25">
      <c r="A102" s="10" t="s">
        <v>323</v>
      </c>
      <c r="B102" s="62"/>
      <c r="C102" s="11" t="s">
        <v>62</v>
      </c>
      <c r="D102" s="12"/>
      <c r="E102" s="13"/>
      <c r="F102" s="14">
        <f>D102*E102</f>
        <v>0</v>
      </c>
      <c r="G102" s="95"/>
      <c r="H102" s="15">
        <f t="shared" si="10"/>
        <v>0</v>
      </c>
      <c r="I102" s="15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25">
      <c r="A103" s="96" t="s">
        <v>308</v>
      </c>
      <c r="B103" s="160"/>
      <c r="C103" s="161"/>
      <c r="D103" s="162"/>
      <c r="E103" s="163"/>
      <c r="F103" s="55">
        <f>SUM(F104:F105)</f>
        <v>0</v>
      </c>
      <c r="G103" s="94"/>
      <c r="H103" s="54">
        <f t="shared" si="10"/>
        <v>0</v>
      </c>
      <c r="I103" s="54">
        <f>SUM(I104:I105)</f>
        <v>0</v>
      </c>
      <c r="J103" s="3"/>
      <c r="K103" s="3"/>
    </row>
    <row r="104" spans="1:11" ht="13.5" hidden="1" customHeight="1" outlineLevel="2" thickBot="1" x14ac:dyDescent="0.25">
      <c r="A104" s="10" t="s">
        <v>309</v>
      </c>
      <c r="B104" s="62"/>
      <c r="C104" s="11" t="s">
        <v>306</v>
      </c>
      <c r="D104" s="12"/>
      <c r="E104" s="13"/>
      <c r="F104" s="14">
        <f>D104*E104</f>
        <v>0</v>
      </c>
      <c r="G104" s="95"/>
      <c r="H104" s="15">
        <f t="shared" si="10"/>
        <v>0</v>
      </c>
      <c r="I104" s="15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25">
      <c r="A105" s="10" t="s">
        <v>310</v>
      </c>
      <c r="B105" s="62"/>
      <c r="C105" s="11" t="s">
        <v>306</v>
      </c>
      <c r="D105" s="12"/>
      <c r="E105" s="13"/>
      <c r="F105" s="14">
        <f>D105*E105</f>
        <v>0</v>
      </c>
      <c r="G105" s="95"/>
      <c r="H105" s="15">
        <f t="shared" si="10"/>
        <v>0</v>
      </c>
      <c r="I105" s="15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25">
      <c r="A106" s="48" t="s">
        <v>311</v>
      </c>
      <c r="B106" s="56" t="s">
        <v>9</v>
      </c>
      <c r="C106" s="49"/>
      <c r="D106" s="50"/>
      <c r="E106" s="51"/>
      <c r="F106" s="55">
        <f>SUM(F107:F108)</f>
        <v>0</v>
      </c>
      <c r="G106" s="94"/>
      <c r="H106" s="54">
        <f t="shared" si="10"/>
        <v>0</v>
      </c>
      <c r="I106" s="54">
        <f>SUM(I107:I108)</f>
        <v>0</v>
      </c>
      <c r="J106" s="3"/>
      <c r="K106" s="3"/>
    </row>
    <row r="107" spans="1:11" ht="13.5" hidden="1" customHeight="1" outlineLevel="2" thickBot="1" x14ac:dyDescent="0.25">
      <c r="A107" s="10" t="s">
        <v>324</v>
      </c>
      <c r="B107" s="59"/>
      <c r="C107" s="11" t="s">
        <v>63</v>
      </c>
      <c r="D107" s="12"/>
      <c r="E107" s="13"/>
      <c r="F107" s="14">
        <f t="shared" ref="F107:F108" si="13">D107*E107</f>
        <v>0</v>
      </c>
      <c r="G107" s="95"/>
      <c r="H107" s="15">
        <f t="shared" si="10"/>
        <v>0</v>
      </c>
      <c r="I107" s="15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25">
      <c r="A108" s="10" t="s">
        <v>325</v>
      </c>
      <c r="B108" s="59"/>
      <c r="C108" s="11" t="s">
        <v>63</v>
      </c>
      <c r="D108" s="12"/>
      <c r="E108" s="13"/>
      <c r="F108" s="14">
        <f t="shared" si="13"/>
        <v>0</v>
      </c>
      <c r="G108" s="95"/>
      <c r="H108" s="15">
        <f t="shared" si="10"/>
        <v>0</v>
      </c>
      <c r="I108" s="15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25">
      <c r="A109" s="96" t="s">
        <v>312</v>
      </c>
      <c r="B109" s="56"/>
      <c r="C109" s="53"/>
      <c r="D109" s="50"/>
      <c r="E109" s="51"/>
      <c r="F109" s="55">
        <f>SUM(F110:F111)</f>
        <v>0</v>
      </c>
      <c r="G109" s="94"/>
      <c r="H109" s="54">
        <f t="shared" si="10"/>
        <v>0</v>
      </c>
      <c r="I109" s="54">
        <f>SUM(I110:I111)</f>
        <v>0</v>
      </c>
      <c r="J109" s="3"/>
      <c r="K109" s="3"/>
    </row>
    <row r="110" spans="1:11" ht="13.5" hidden="1" customHeight="1" outlineLevel="2" thickBot="1" x14ac:dyDescent="0.25">
      <c r="A110" s="131" t="s">
        <v>339</v>
      </c>
      <c r="B110" s="62"/>
      <c r="C110" s="11" t="s">
        <v>263</v>
      </c>
      <c r="D110" s="12"/>
      <c r="E110" s="13"/>
      <c r="F110" s="14">
        <f t="shared" ref="F110:F111" si="14">D110*E110</f>
        <v>0</v>
      </c>
      <c r="G110" s="95"/>
      <c r="H110" s="15">
        <f t="shared" si="10"/>
        <v>0</v>
      </c>
      <c r="I110" s="15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25">
      <c r="A111" s="131" t="s">
        <v>313</v>
      </c>
      <c r="B111" s="62"/>
      <c r="C111" s="11" t="s">
        <v>263</v>
      </c>
      <c r="D111" s="12"/>
      <c r="E111" s="13"/>
      <c r="F111" s="14">
        <f t="shared" si="14"/>
        <v>0</v>
      </c>
      <c r="G111" s="95"/>
      <c r="H111" s="15">
        <f t="shared" si="10"/>
        <v>0</v>
      </c>
      <c r="I111" s="15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25">
      <c r="A112" s="159" t="s">
        <v>264</v>
      </c>
      <c r="B112" s="171"/>
      <c r="C112" s="172"/>
      <c r="D112" s="173"/>
      <c r="E112" s="174"/>
      <c r="F112" s="175">
        <f>SUM(F113,F116,F119,F122)</f>
        <v>0</v>
      </c>
      <c r="G112" s="176" t="str">
        <f>IFERROR(F112/$F$203,"0,00 %")</f>
        <v>0,00 %</v>
      </c>
      <c r="H112" s="177">
        <f t="shared" ref="H112:H143" si="15">F112-(SUM(I112:I112))</f>
        <v>0</v>
      </c>
      <c r="I112" s="177">
        <f>SUM(I113,I116,I119,I122)</f>
        <v>0</v>
      </c>
      <c r="J112" s="3"/>
      <c r="K112" s="3"/>
    </row>
    <row r="113" spans="1:11" ht="13.5" hidden="1" customHeight="1" outlineLevel="1" thickBot="1" x14ac:dyDescent="0.25">
      <c r="A113" s="96" t="s">
        <v>307</v>
      </c>
      <c r="B113" s="160"/>
      <c r="C113" s="161"/>
      <c r="D113" s="162"/>
      <c r="E113" s="163"/>
      <c r="F113" s="55">
        <f>SUM(F114:F115)</f>
        <v>0</v>
      </c>
      <c r="G113" s="94"/>
      <c r="H113" s="54">
        <f t="shared" si="15"/>
        <v>0</v>
      </c>
      <c r="I113" s="54">
        <f>SUM(I114:I115)</f>
        <v>0</v>
      </c>
      <c r="J113" s="3"/>
      <c r="K113" s="3"/>
    </row>
    <row r="114" spans="1:11" ht="13.5" hidden="1" customHeight="1" outlineLevel="2" thickBot="1" x14ac:dyDescent="0.25">
      <c r="A114" s="10" t="s">
        <v>322</v>
      </c>
      <c r="B114" s="62"/>
      <c r="C114" s="11" t="s">
        <v>62</v>
      </c>
      <c r="D114" s="12"/>
      <c r="E114" s="13"/>
      <c r="F114" s="14">
        <f>D114*E114</f>
        <v>0</v>
      </c>
      <c r="G114" s="95"/>
      <c r="H114" s="15">
        <f t="shared" si="15"/>
        <v>0</v>
      </c>
      <c r="I114" s="15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25">
      <c r="A115" s="10" t="s">
        <v>323</v>
      </c>
      <c r="B115" s="62"/>
      <c r="C115" s="11" t="s">
        <v>62</v>
      </c>
      <c r="D115" s="12"/>
      <c r="E115" s="13"/>
      <c r="F115" s="14">
        <f>D115*E115</f>
        <v>0</v>
      </c>
      <c r="G115" s="95"/>
      <c r="H115" s="15">
        <f t="shared" si="15"/>
        <v>0</v>
      </c>
      <c r="I115" s="15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25">
      <c r="A116" s="96" t="s">
        <v>308</v>
      </c>
      <c r="B116" s="160"/>
      <c r="C116" s="161"/>
      <c r="D116" s="162"/>
      <c r="E116" s="163"/>
      <c r="F116" s="55">
        <f>SUM(F117:F118)</f>
        <v>0</v>
      </c>
      <c r="G116" s="94"/>
      <c r="H116" s="54">
        <f t="shared" si="15"/>
        <v>0</v>
      </c>
      <c r="I116" s="54">
        <f>SUM(I117:I118)</f>
        <v>0</v>
      </c>
      <c r="J116" s="3"/>
      <c r="K116" s="3"/>
    </row>
    <row r="117" spans="1:11" ht="13.5" hidden="1" customHeight="1" outlineLevel="2" thickBot="1" x14ac:dyDescent="0.25">
      <c r="A117" s="10" t="s">
        <v>309</v>
      </c>
      <c r="B117" s="62"/>
      <c r="C117" s="11" t="s">
        <v>306</v>
      </c>
      <c r="D117" s="12"/>
      <c r="E117" s="13"/>
      <c r="F117" s="14">
        <f>D117*E117</f>
        <v>0</v>
      </c>
      <c r="G117" s="95"/>
      <c r="H117" s="15">
        <f t="shared" si="15"/>
        <v>0</v>
      </c>
      <c r="I117" s="15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25">
      <c r="A118" s="10" t="s">
        <v>310</v>
      </c>
      <c r="B118" s="62"/>
      <c r="C118" s="11" t="s">
        <v>306</v>
      </c>
      <c r="D118" s="12"/>
      <c r="E118" s="13"/>
      <c r="F118" s="14">
        <f>D118*E118</f>
        <v>0</v>
      </c>
      <c r="G118" s="95"/>
      <c r="H118" s="15">
        <f t="shared" si="15"/>
        <v>0</v>
      </c>
      <c r="I118" s="15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25">
      <c r="A119" s="48" t="s">
        <v>311</v>
      </c>
      <c r="B119" s="56" t="s">
        <v>9</v>
      </c>
      <c r="C119" s="49"/>
      <c r="D119" s="50"/>
      <c r="E119" s="51"/>
      <c r="F119" s="55">
        <f>SUM(F120:F121)</f>
        <v>0</v>
      </c>
      <c r="G119" s="94"/>
      <c r="H119" s="54">
        <f t="shared" si="15"/>
        <v>0</v>
      </c>
      <c r="I119" s="54">
        <f>SUM(I120:I121)</f>
        <v>0</v>
      </c>
      <c r="J119" s="3"/>
      <c r="K119" s="3"/>
    </row>
    <row r="120" spans="1:11" ht="13.5" hidden="1" customHeight="1" outlineLevel="2" thickBot="1" x14ac:dyDescent="0.25">
      <c r="A120" s="10" t="s">
        <v>324</v>
      </c>
      <c r="B120" s="59"/>
      <c r="C120" s="11" t="s">
        <v>63</v>
      </c>
      <c r="D120" s="12"/>
      <c r="E120" s="13"/>
      <c r="F120" s="14">
        <f t="shared" ref="F120:F121" si="16">D120*E120</f>
        <v>0</v>
      </c>
      <c r="G120" s="95"/>
      <c r="H120" s="15">
        <f t="shared" si="15"/>
        <v>0</v>
      </c>
      <c r="I120" s="15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25">
      <c r="A121" s="10" t="s">
        <v>325</v>
      </c>
      <c r="B121" s="59"/>
      <c r="C121" s="11" t="s">
        <v>63</v>
      </c>
      <c r="D121" s="12"/>
      <c r="E121" s="13"/>
      <c r="F121" s="14">
        <f t="shared" si="16"/>
        <v>0</v>
      </c>
      <c r="G121" s="95"/>
      <c r="H121" s="15">
        <f t="shared" si="15"/>
        <v>0</v>
      </c>
      <c r="I121" s="15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25">
      <c r="A122" s="96" t="s">
        <v>312</v>
      </c>
      <c r="B122" s="56"/>
      <c r="C122" s="53"/>
      <c r="D122" s="50"/>
      <c r="E122" s="51"/>
      <c r="F122" s="55">
        <f>SUM(F123:F124)</f>
        <v>0</v>
      </c>
      <c r="G122" s="94"/>
      <c r="H122" s="54">
        <f t="shared" si="15"/>
        <v>0</v>
      </c>
      <c r="I122" s="54">
        <f>SUM(I123:I124)</f>
        <v>0</v>
      </c>
      <c r="J122" s="3"/>
      <c r="K122" s="3"/>
    </row>
    <row r="123" spans="1:11" ht="13.5" hidden="1" customHeight="1" outlineLevel="2" thickBot="1" x14ac:dyDescent="0.25">
      <c r="A123" s="131" t="s">
        <v>339</v>
      </c>
      <c r="B123" s="62"/>
      <c r="C123" s="11" t="s">
        <v>263</v>
      </c>
      <c r="D123" s="12"/>
      <c r="E123" s="13"/>
      <c r="F123" s="14">
        <f t="shared" ref="F123:F124" si="17">D123*E123</f>
        <v>0</v>
      </c>
      <c r="G123" s="95"/>
      <c r="H123" s="15">
        <f t="shared" si="15"/>
        <v>0</v>
      </c>
      <c r="I123" s="15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25">
      <c r="A124" s="131" t="s">
        <v>313</v>
      </c>
      <c r="B124" s="62"/>
      <c r="C124" s="11" t="s">
        <v>263</v>
      </c>
      <c r="D124" s="12"/>
      <c r="E124" s="13"/>
      <c r="F124" s="14">
        <f t="shared" si="17"/>
        <v>0</v>
      </c>
      <c r="G124" s="95"/>
      <c r="H124" s="15">
        <f t="shared" si="15"/>
        <v>0</v>
      </c>
      <c r="I124" s="15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25">
      <c r="A125" s="159" t="s">
        <v>264</v>
      </c>
      <c r="B125" s="171"/>
      <c r="C125" s="172"/>
      <c r="D125" s="173"/>
      <c r="E125" s="174"/>
      <c r="F125" s="175">
        <f>SUM(F126,F129,F132,F135)</f>
        <v>0</v>
      </c>
      <c r="G125" s="176" t="str">
        <f>IFERROR(F125/$F$203,"0,00 %")</f>
        <v>0,00 %</v>
      </c>
      <c r="H125" s="177">
        <f t="shared" si="15"/>
        <v>0</v>
      </c>
      <c r="I125" s="177">
        <f>SUM(I126,I129,I132,I135)</f>
        <v>0</v>
      </c>
      <c r="J125" s="3"/>
      <c r="K125" s="3"/>
    </row>
    <row r="126" spans="1:11" ht="13.5" hidden="1" customHeight="1" outlineLevel="1" thickBot="1" x14ac:dyDescent="0.25">
      <c r="A126" s="96" t="s">
        <v>307</v>
      </c>
      <c r="B126" s="160"/>
      <c r="C126" s="161"/>
      <c r="D126" s="162"/>
      <c r="E126" s="163"/>
      <c r="F126" s="55">
        <f>SUM(F127:F128)</f>
        <v>0</v>
      </c>
      <c r="G126" s="94"/>
      <c r="H126" s="54">
        <f t="shared" si="15"/>
        <v>0</v>
      </c>
      <c r="I126" s="54">
        <f>SUM(I127:I128)</f>
        <v>0</v>
      </c>
      <c r="J126" s="3"/>
      <c r="K126" s="3"/>
    </row>
    <row r="127" spans="1:11" ht="13.5" hidden="1" customHeight="1" outlineLevel="2" thickBot="1" x14ac:dyDescent="0.25">
      <c r="A127" s="10" t="s">
        <v>322</v>
      </c>
      <c r="B127" s="62"/>
      <c r="C127" s="11" t="s">
        <v>62</v>
      </c>
      <c r="D127" s="12"/>
      <c r="E127" s="13"/>
      <c r="F127" s="14">
        <f>D127*E127</f>
        <v>0</v>
      </c>
      <c r="G127" s="95"/>
      <c r="H127" s="15">
        <f t="shared" si="15"/>
        <v>0</v>
      </c>
      <c r="I127" s="15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25">
      <c r="A128" s="10" t="s">
        <v>323</v>
      </c>
      <c r="B128" s="62"/>
      <c r="C128" s="11" t="s">
        <v>62</v>
      </c>
      <c r="D128" s="12"/>
      <c r="E128" s="13"/>
      <c r="F128" s="14">
        <f>D128*E128</f>
        <v>0</v>
      </c>
      <c r="G128" s="95"/>
      <c r="H128" s="15">
        <f t="shared" si="15"/>
        <v>0</v>
      </c>
      <c r="I128" s="15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25">
      <c r="A129" s="96" t="s">
        <v>308</v>
      </c>
      <c r="B129" s="160"/>
      <c r="C129" s="161"/>
      <c r="D129" s="162"/>
      <c r="E129" s="163"/>
      <c r="F129" s="55">
        <f>SUM(F130:F131)</f>
        <v>0</v>
      </c>
      <c r="G129" s="94"/>
      <c r="H129" s="54">
        <f t="shared" si="15"/>
        <v>0</v>
      </c>
      <c r="I129" s="54">
        <f>SUM(I130:I131)</f>
        <v>0</v>
      </c>
      <c r="J129" s="3"/>
      <c r="K129" s="3"/>
    </row>
    <row r="130" spans="1:11" ht="13.5" hidden="1" customHeight="1" outlineLevel="2" thickBot="1" x14ac:dyDescent="0.25">
      <c r="A130" s="10" t="s">
        <v>309</v>
      </c>
      <c r="B130" s="62"/>
      <c r="C130" s="11" t="s">
        <v>306</v>
      </c>
      <c r="D130" s="12"/>
      <c r="E130" s="13"/>
      <c r="F130" s="14">
        <f>D130*E130</f>
        <v>0</v>
      </c>
      <c r="G130" s="95"/>
      <c r="H130" s="15">
        <f t="shared" si="15"/>
        <v>0</v>
      </c>
      <c r="I130" s="15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25">
      <c r="A131" s="10" t="s">
        <v>310</v>
      </c>
      <c r="B131" s="62"/>
      <c r="C131" s="11" t="s">
        <v>306</v>
      </c>
      <c r="D131" s="12"/>
      <c r="E131" s="13"/>
      <c r="F131" s="14">
        <f>D131*E131</f>
        <v>0</v>
      </c>
      <c r="G131" s="95"/>
      <c r="H131" s="15">
        <f t="shared" si="15"/>
        <v>0</v>
      </c>
      <c r="I131" s="15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25">
      <c r="A132" s="48" t="s">
        <v>311</v>
      </c>
      <c r="B132" s="56" t="s">
        <v>9</v>
      </c>
      <c r="C132" s="49"/>
      <c r="D132" s="50"/>
      <c r="E132" s="51"/>
      <c r="F132" s="55">
        <f>SUM(F133:F134)</f>
        <v>0</v>
      </c>
      <c r="G132" s="94"/>
      <c r="H132" s="54">
        <f t="shared" si="15"/>
        <v>0</v>
      </c>
      <c r="I132" s="54">
        <f>SUM(I133:I134)</f>
        <v>0</v>
      </c>
      <c r="J132" s="3"/>
      <c r="K132" s="3"/>
    </row>
    <row r="133" spans="1:11" ht="13.5" hidden="1" customHeight="1" outlineLevel="2" thickBot="1" x14ac:dyDescent="0.25">
      <c r="A133" s="10" t="s">
        <v>324</v>
      </c>
      <c r="B133" s="59"/>
      <c r="C133" s="11" t="s">
        <v>63</v>
      </c>
      <c r="D133" s="12"/>
      <c r="E133" s="13"/>
      <c r="F133" s="14">
        <f t="shared" ref="F133:F134" si="18">D133*E133</f>
        <v>0</v>
      </c>
      <c r="G133" s="95"/>
      <c r="H133" s="15">
        <f t="shared" si="15"/>
        <v>0</v>
      </c>
      <c r="I133" s="15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25">
      <c r="A134" s="10" t="s">
        <v>325</v>
      </c>
      <c r="B134" s="59"/>
      <c r="C134" s="11" t="s">
        <v>63</v>
      </c>
      <c r="D134" s="12"/>
      <c r="E134" s="13"/>
      <c r="F134" s="14">
        <f t="shared" si="18"/>
        <v>0</v>
      </c>
      <c r="G134" s="95"/>
      <c r="H134" s="15">
        <f t="shared" si="15"/>
        <v>0</v>
      </c>
      <c r="I134" s="15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25">
      <c r="A135" s="96" t="s">
        <v>312</v>
      </c>
      <c r="B135" s="56"/>
      <c r="C135" s="53"/>
      <c r="D135" s="50"/>
      <c r="E135" s="51"/>
      <c r="F135" s="55">
        <f>SUM(F136:F137)</f>
        <v>0</v>
      </c>
      <c r="G135" s="94"/>
      <c r="H135" s="54">
        <f t="shared" si="15"/>
        <v>0</v>
      </c>
      <c r="I135" s="54">
        <f>SUM(I136:I137)</f>
        <v>0</v>
      </c>
      <c r="J135" s="3"/>
      <c r="K135" s="3"/>
    </row>
    <row r="136" spans="1:11" ht="13.5" hidden="1" customHeight="1" outlineLevel="2" thickBot="1" x14ac:dyDescent="0.25">
      <c r="A136" s="131" t="s">
        <v>339</v>
      </c>
      <c r="B136" s="62"/>
      <c r="C136" s="11" t="s">
        <v>263</v>
      </c>
      <c r="D136" s="12"/>
      <c r="E136" s="13"/>
      <c r="F136" s="14">
        <f t="shared" ref="F136:F137" si="19">D136*E136</f>
        <v>0</v>
      </c>
      <c r="G136" s="95"/>
      <c r="H136" s="15">
        <f t="shared" si="15"/>
        <v>0</v>
      </c>
      <c r="I136" s="15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25">
      <c r="A137" s="131" t="s">
        <v>313</v>
      </c>
      <c r="B137" s="62"/>
      <c r="C137" s="11" t="s">
        <v>263</v>
      </c>
      <c r="D137" s="12"/>
      <c r="E137" s="13"/>
      <c r="F137" s="14">
        <f t="shared" si="19"/>
        <v>0</v>
      </c>
      <c r="G137" s="95"/>
      <c r="H137" s="15">
        <f t="shared" si="15"/>
        <v>0</v>
      </c>
      <c r="I137" s="15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25">
      <c r="A138" s="159" t="s">
        <v>264</v>
      </c>
      <c r="B138" s="171"/>
      <c r="C138" s="172"/>
      <c r="D138" s="173"/>
      <c r="E138" s="174"/>
      <c r="F138" s="175">
        <f>SUM(F139,F142,F145,F148)</f>
        <v>0</v>
      </c>
      <c r="G138" s="176" t="str">
        <f>IFERROR(F138/$F$203,"0,00 %")</f>
        <v>0,00 %</v>
      </c>
      <c r="H138" s="177">
        <f t="shared" si="15"/>
        <v>0</v>
      </c>
      <c r="I138" s="177">
        <f>SUM(I139,I142,I145,I148)</f>
        <v>0</v>
      </c>
      <c r="J138" s="3"/>
      <c r="K138" s="3"/>
    </row>
    <row r="139" spans="1:11" ht="13.5" hidden="1" customHeight="1" outlineLevel="1" thickBot="1" x14ac:dyDescent="0.25">
      <c r="A139" s="96" t="s">
        <v>307</v>
      </c>
      <c r="B139" s="160"/>
      <c r="C139" s="161"/>
      <c r="D139" s="162"/>
      <c r="E139" s="163"/>
      <c r="F139" s="55">
        <f>SUM(F140:F141)</f>
        <v>0</v>
      </c>
      <c r="G139" s="94"/>
      <c r="H139" s="54">
        <f t="shared" si="15"/>
        <v>0</v>
      </c>
      <c r="I139" s="54">
        <f>SUM(I140:I141)</f>
        <v>0</v>
      </c>
      <c r="J139" s="3"/>
      <c r="K139" s="3"/>
    </row>
    <row r="140" spans="1:11" ht="13.5" hidden="1" customHeight="1" outlineLevel="2" thickBot="1" x14ac:dyDescent="0.25">
      <c r="A140" s="10" t="s">
        <v>322</v>
      </c>
      <c r="B140" s="62"/>
      <c r="C140" s="11" t="s">
        <v>62</v>
      </c>
      <c r="D140" s="12"/>
      <c r="E140" s="13"/>
      <c r="F140" s="14">
        <f>D140*E140</f>
        <v>0</v>
      </c>
      <c r="G140" s="95"/>
      <c r="H140" s="15">
        <f t="shared" si="15"/>
        <v>0</v>
      </c>
      <c r="I140" s="15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25">
      <c r="A141" s="10" t="s">
        <v>323</v>
      </c>
      <c r="B141" s="62"/>
      <c r="C141" s="11" t="s">
        <v>62</v>
      </c>
      <c r="D141" s="12"/>
      <c r="E141" s="13"/>
      <c r="F141" s="14">
        <f>D141*E141</f>
        <v>0</v>
      </c>
      <c r="G141" s="95"/>
      <c r="H141" s="15">
        <f t="shared" si="15"/>
        <v>0</v>
      </c>
      <c r="I141" s="15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25">
      <c r="A142" s="96" t="s">
        <v>308</v>
      </c>
      <c r="B142" s="160"/>
      <c r="C142" s="161"/>
      <c r="D142" s="162"/>
      <c r="E142" s="163"/>
      <c r="F142" s="55">
        <f>SUM(F143:F144)</f>
        <v>0</v>
      </c>
      <c r="G142" s="94"/>
      <c r="H142" s="54">
        <f t="shared" si="15"/>
        <v>0</v>
      </c>
      <c r="I142" s="54">
        <f>SUM(I143:I144)</f>
        <v>0</v>
      </c>
      <c r="J142" s="3"/>
      <c r="K142" s="3"/>
    </row>
    <row r="143" spans="1:11" ht="13.5" hidden="1" customHeight="1" outlineLevel="2" thickBot="1" x14ac:dyDescent="0.25">
      <c r="A143" s="10" t="s">
        <v>309</v>
      </c>
      <c r="B143" s="62"/>
      <c r="C143" s="11" t="s">
        <v>306</v>
      </c>
      <c r="D143" s="12"/>
      <c r="E143" s="13"/>
      <c r="F143" s="14">
        <f>D143*E143</f>
        <v>0</v>
      </c>
      <c r="G143" s="95"/>
      <c r="H143" s="15">
        <f t="shared" si="15"/>
        <v>0</v>
      </c>
      <c r="I143" s="15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25">
      <c r="A144" s="10" t="s">
        <v>310</v>
      </c>
      <c r="B144" s="62"/>
      <c r="C144" s="11" t="s">
        <v>306</v>
      </c>
      <c r="D144" s="12"/>
      <c r="E144" s="13"/>
      <c r="F144" s="14">
        <f>D144*E144</f>
        <v>0</v>
      </c>
      <c r="G144" s="95"/>
      <c r="H144" s="15">
        <f t="shared" ref="H144:H175" si="20">F144-(SUM(I144:I144))</f>
        <v>0</v>
      </c>
      <c r="I144" s="15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25">
      <c r="A145" s="48" t="s">
        <v>311</v>
      </c>
      <c r="B145" s="56" t="s">
        <v>9</v>
      </c>
      <c r="C145" s="49"/>
      <c r="D145" s="50"/>
      <c r="E145" s="51"/>
      <c r="F145" s="55">
        <f>SUM(F146:F147)</f>
        <v>0</v>
      </c>
      <c r="G145" s="94"/>
      <c r="H145" s="54">
        <f t="shared" si="20"/>
        <v>0</v>
      </c>
      <c r="I145" s="54">
        <f>SUM(I146:I147)</f>
        <v>0</v>
      </c>
      <c r="J145" s="3"/>
      <c r="K145" s="3"/>
    </row>
    <row r="146" spans="1:11" ht="13.5" hidden="1" customHeight="1" outlineLevel="2" thickBot="1" x14ac:dyDescent="0.25">
      <c r="A146" s="10" t="s">
        <v>324</v>
      </c>
      <c r="B146" s="59"/>
      <c r="C146" s="11" t="s">
        <v>63</v>
      </c>
      <c r="D146" s="12"/>
      <c r="E146" s="13"/>
      <c r="F146" s="14">
        <f t="shared" ref="F146:F147" si="21">D146*E146</f>
        <v>0</v>
      </c>
      <c r="G146" s="95"/>
      <c r="H146" s="15">
        <f t="shared" si="20"/>
        <v>0</v>
      </c>
      <c r="I146" s="15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25">
      <c r="A147" s="10" t="s">
        <v>325</v>
      </c>
      <c r="B147" s="59"/>
      <c r="C147" s="11" t="s">
        <v>63</v>
      </c>
      <c r="D147" s="12"/>
      <c r="E147" s="13"/>
      <c r="F147" s="14">
        <f t="shared" si="21"/>
        <v>0</v>
      </c>
      <c r="G147" s="95"/>
      <c r="H147" s="15">
        <f t="shared" si="20"/>
        <v>0</v>
      </c>
      <c r="I147" s="15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25">
      <c r="A148" s="96" t="s">
        <v>312</v>
      </c>
      <c r="B148" s="56"/>
      <c r="C148" s="53"/>
      <c r="D148" s="50"/>
      <c r="E148" s="51"/>
      <c r="F148" s="55">
        <f>SUM(F149:F150)</f>
        <v>0</v>
      </c>
      <c r="G148" s="94"/>
      <c r="H148" s="54">
        <f t="shared" si="20"/>
        <v>0</v>
      </c>
      <c r="I148" s="54">
        <f>SUM(I149:I150)</f>
        <v>0</v>
      </c>
      <c r="J148" s="3"/>
      <c r="K148" s="3"/>
    </row>
    <row r="149" spans="1:11" ht="13.5" hidden="1" customHeight="1" outlineLevel="2" thickBot="1" x14ac:dyDescent="0.25">
      <c r="A149" s="131" t="s">
        <v>339</v>
      </c>
      <c r="B149" s="62"/>
      <c r="C149" s="11" t="s">
        <v>263</v>
      </c>
      <c r="D149" s="12"/>
      <c r="E149" s="13"/>
      <c r="F149" s="14">
        <f t="shared" ref="F149:F150" si="22">D149*E149</f>
        <v>0</v>
      </c>
      <c r="G149" s="95"/>
      <c r="H149" s="15">
        <f t="shared" si="20"/>
        <v>0</v>
      </c>
      <c r="I149" s="15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25">
      <c r="A150" s="131" t="s">
        <v>313</v>
      </c>
      <c r="B150" s="62"/>
      <c r="C150" s="11" t="s">
        <v>263</v>
      </c>
      <c r="D150" s="12"/>
      <c r="E150" s="13"/>
      <c r="F150" s="14">
        <f t="shared" si="22"/>
        <v>0</v>
      </c>
      <c r="G150" s="95"/>
      <c r="H150" s="15">
        <f t="shared" si="20"/>
        <v>0</v>
      </c>
      <c r="I150" s="15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25">
      <c r="A151" s="159" t="s">
        <v>264</v>
      </c>
      <c r="B151" s="171"/>
      <c r="C151" s="172"/>
      <c r="D151" s="173"/>
      <c r="E151" s="174"/>
      <c r="F151" s="175">
        <f>SUM(F152,F155,F158,F161)</f>
        <v>0</v>
      </c>
      <c r="G151" s="176" t="str">
        <f>IFERROR(F151/$F$203,"0,00 %")</f>
        <v>0,00 %</v>
      </c>
      <c r="H151" s="177">
        <f t="shared" si="20"/>
        <v>0</v>
      </c>
      <c r="I151" s="177">
        <f>SUM(I152,I155,I158,I161)</f>
        <v>0</v>
      </c>
      <c r="J151" s="3"/>
      <c r="K151" s="3"/>
    </row>
    <row r="152" spans="1:11" ht="13.5" hidden="1" customHeight="1" outlineLevel="1" thickBot="1" x14ac:dyDescent="0.25">
      <c r="A152" s="96" t="s">
        <v>307</v>
      </c>
      <c r="B152" s="160"/>
      <c r="C152" s="161"/>
      <c r="D152" s="162"/>
      <c r="E152" s="163"/>
      <c r="F152" s="55">
        <f>SUM(F153:F154)</f>
        <v>0</v>
      </c>
      <c r="G152" s="94"/>
      <c r="H152" s="54">
        <f t="shared" si="20"/>
        <v>0</v>
      </c>
      <c r="I152" s="54">
        <f>SUM(I153:I154)</f>
        <v>0</v>
      </c>
      <c r="J152" s="3"/>
      <c r="K152" s="3"/>
    </row>
    <row r="153" spans="1:11" ht="13.5" hidden="1" customHeight="1" outlineLevel="2" thickBot="1" x14ac:dyDescent="0.25">
      <c r="A153" s="10" t="s">
        <v>322</v>
      </c>
      <c r="B153" s="62"/>
      <c r="C153" s="11" t="s">
        <v>62</v>
      </c>
      <c r="D153" s="12"/>
      <c r="E153" s="13"/>
      <c r="F153" s="14">
        <f>D153*E153</f>
        <v>0</v>
      </c>
      <c r="G153" s="95"/>
      <c r="H153" s="15">
        <f t="shared" si="20"/>
        <v>0</v>
      </c>
      <c r="I153" s="15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25">
      <c r="A154" s="10" t="s">
        <v>323</v>
      </c>
      <c r="B154" s="62"/>
      <c r="C154" s="11" t="s">
        <v>62</v>
      </c>
      <c r="D154" s="12"/>
      <c r="E154" s="13"/>
      <c r="F154" s="14">
        <f>D154*E154</f>
        <v>0</v>
      </c>
      <c r="G154" s="95"/>
      <c r="H154" s="15">
        <f t="shared" si="20"/>
        <v>0</v>
      </c>
      <c r="I154" s="15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25">
      <c r="A155" s="96" t="s">
        <v>308</v>
      </c>
      <c r="B155" s="160"/>
      <c r="C155" s="161"/>
      <c r="D155" s="162"/>
      <c r="E155" s="163"/>
      <c r="F155" s="55">
        <f>SUM(F156:F157)</f>
        <v>0</v>
      </c>
      <c r="G155" s="94"/>
      <c r="H155" s="54">
        <f t="shared" si="20"/>
        <v>0</v>
      </c>
      <c r="I155" s="54">
        <f>SUM(I156:I157)</f>
        <v>0</v>
      </c>
      <c r="J155" s="3"/>
      <c r="K155" s="3"/>
    </row>
    <row r="156" spans="1:11" ht="13.5" hidden="1" customHeight="1" outlineLevel="2" thickBot="1" x14ac:dyDescent="0.25">
      <c r="A156" s="10" t="s">
        <v>309</v>
      </c>
      <c r="B156" s="62"/>
      <c r="C156" s="11" t="s">
        <v>306</v>
      </c>
      <c r="D156" s="12"/>
      <c r="E156" s="13"/>
      <c r="F156" s="14">
        <f>D156*E156</f>
        <v>0</v>
      </c>
      <c r="G156" s="95"/>
      <c r="H156" s="15">
        <f t="shared" si="20"/>
        <v>0</v>
      </c>
      <c r="I156" s="15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25">
      <c r="A157" s="10" t="s">
        <v>310</v>
      </c>
      <c r="B157" s="62"/>
      <c r="C157" s="11" t="s">
        <v>306</v>
      </c>
      <c r="D157" s="12"/>
      <c r="E157" s="13"/>
      <c r="F157" s="14">
        <f>D157*E157</f>
        <v>0</v>
      </c>
      <c r="G157" s="95"/>
      <c r="H157" s="15">
        <f t="shared" si="20"/>
        <v>0</v>
      </c>
      <c r="I157" s="15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25">
      <c r="A158" s="48" t="s">
        <v>311</v>
      </c>
      <c r="B158" s="56" t="s">
        <v>9</v>
      </c>
      <c r="C158" s="49"/>
      <c r="D158" s="50"/>
      <c r="E158" s="51"/>
      <c r="F158" s="55">
        <f>SUM(F159:F160)</f>
        <v>0</v>
      </c>
      <c r="G158" s="94"/>
      <c r="H158" s="54">
        <f t="shared" si="20"/>
        <v>0</v>
      </c>
      <c r="I158" s="54">
        <f>SUM(I159:I160)</f>
        <v>0</v>
      </c>
      <c r="J158" s="3"/>
      <c r="K158" s="3"/>
    </row>
    <row r="159" spans="1:11" ht="13.5" hidden="1" customHeight="1" outlineLevel="2" thickBot="1" x14ac:dyDescent="0.25">
      <c r="A159" s="10" t="s">
        <v>324</v>
      </c>
      <c r="B159" s="59"/>
      <c r="C159" s="11" t="s">
        <v>63</v>
      </c>
      <c r="D159" s="12"/>
      <c r="E159" s="13"/>
      <c r="F159" s="14">
        <f t="shared" ref="F159:F160" si="23">D159*E159</f>
        <v>0</v>
      </c>
      <c r="G159" s="95"/>
      <c r="H159" s="15">
        <f t="shared" si="20"/>
        <v>0</v>
      </c>
      <c r="I159" s="15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25">
      <c r="A160" s="10" t="s">
        <v>325</v>
      </c>
      <c r="B160" s="59"/>
      <c r="C160" s="11" t="s">
        <v>63</v>
      </c>
      <c r="D160" s="12"/>
      <c r="E160" s="13"/>
      <c r="F160" s="14">
        <f t="shared" si="23"/>
        <v>0</v>
      </c>
      <c r="G160" s="95"/>
      <c r="H160" s="15">
        <f t="shared" si="20"/>
        <v>0</v>
      </c>
      <c r="I160" s="15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25">
      <c r="A161" s="96" t="s">
        <v>312</v>
      </c>
      <c r="B161" s="56"/>
      <c r="C161" s="53"/>
      <c r="D161" s="50"/>
      <c r="E161" s="51"/>
      <c r="F161" s="55">
        <f>SUM(F162:F163)</f>
        <v>0</v>
      </c>
      <c r="G161" s="94"/>
      <c r="H161" s="54">
        <f t="shared" si="20"/>
        <v>0</v>
      </c>
      <c r="I161" s="54">
        <f>SUM(I162:I163)</f>
        <v>0</v>
      </c>
      <c r="J161" s="3"/>
      <c r="K161" s="3"/>
    </row>
    <row r="162" spans="1:11" ht="13.5" hidden="1" customHeight="1" outlineLevel="2" thickBot="1" x14ac:dyDescent="0.25">
      <c r="A162" s="131" t="s">
        <v>339</v>
      </c>
      <c r="B162" s="62"/>
      <c r="C162" s="11" t="s">
        <v>263</v>
      </c>
      <c r="D162" s="12"/>
      <c r="E162" s="13"/>
      <c r="F162" s="14">
        <f t="shared" ref="F162:F163" si="24">D162*E162</f>
        <v>0</v>
      </c>
      <c r="G162" s="95"/>
      <c r="H162" s="15">
        <f t="shared" si="20"/>
        <v>0</v>
      </c>
      <c r="I162" s="15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25">
      <c r="A163" s="131" t="s">
        <v>313</v>
      </c>
      <c r="B163" s="62"/>
      <c r="C163" s="11" t="s">
        <v>263</v>
      </c>
      <c r="D163" s="12"/>
      <c r="E163" s="13"/>
      <c r="F163" s="14">
        <f t="shared" si="24"/>
        <v>0</v>
      </c>
      <c r="G163" s="95"/>
      <c r="H163" s="15">
        <f t="shared" si="20"/>
        <v>0</v>
      </c>
      <c r="I163" s="15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25">
      <c r="A164" s="159" t="s">
        <v>264</v>
      </c>
      <c r="B164" s="171"/>
      <c r="C164" s="172"/>
      <c r="D164" s="173"/>
      <c r="E164" s="174"/>
      <c r="F164" s="175">
        <f>SUM(F165,F168,F171,F174)</f>
        <v>0</v>
      </c>
      <c r="G164" s="176" t="str">
        <f>IFERROR(F164/$F$203,"0,00 %")</f>
        <v>0,00 %</v>
      </c>
      <c r="H164" s="177">
        <f t="shared" si="20"/>
        <v>0</v>
      </c>
      <c r="I164" s="177">
        <f>SUM(I165,I168,I171,I174)</f>
        <v>0</v>
      </c>
      <c r="J164" s="3"/>
      <c r="K164" s="3"/>
    </row>
    <row r="165" spans="1:11" ht="13.5" hidden="1" customHeight="1" outlineLevel="1" thickBot="1" x14ac:dyDescent="0.25">
      <c r="A165" s="96" t="s">
        <v>307</v>
      </c>
      <c r="B165" s="160"/>
      <c r="C165" s="161"/>
      <c r="D165" s="162"/>
      <c r="E165" s="163"/>
      <c r="F165" s="55">
        <f>SUM(F166:F167)</f>
        <v>0</v>
      </c>
      <c r="G165" s="94"/>
      <c r="H165" s="54">
        <f t="shared" si="20"/>
        <v>0</v>
      </c>
      <c r="I165" s="54">
        <f>SUM(I166:I167)</f>
        <v>0</v>
      </c>
      <c r="J165" s="3"/>
      <c r="K165" s="3"/>
    </row>
    <row r="166" spans="1:11" ht="13.5" hidden="1" customHeight="1" outlineLevel="2" thickBot="1" x14ac:dyDescent="0.25">
      <c r="A166" s="10" t="s">
        <v>322</v>
      </c>
      <c r="B166" s="62"/>
      <c r="C166" s="11" t="s">
        <v>62</v>
      </c>
      <c r="D166" s="12"/>
      <c r="E166" s="13"/>
      <c r="F166" s="14">
        <f>D166*E166</f>
        <v>0</v>
      </c>
      <c r="G166" s="95"/>
      <c r="H166" s="15">
        <f t="shared" si="20"/>
        <v>0</v>
      </c>
      <c r="I166" s="15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25">
      <c r="A167" s="10" t="s">
        <v>323</v>
      </c>
      <c r="B167" s="62"/>
      <c r="C167" s="11" t="s">
        <v>62</v>
      </c>
      <c r="D167" s="12"/>
      <c r="E167" s="13"/>
      <c r="F167" s="14">
        <f>D167*E167</f>
        <v>0</v>
      </c>
      <c r="G167" s="95"/>
      <c r="H167" s="15">
        <f t="shared" si="20"/>
        <v>0</v>
      </c>
      <c r="I167" s="15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25">
      <c r="A168" s="96" t="s">
        <v>308</v>
      </c>
      <c r="B168" s="160"/>
      <c r="C168" s="161"/>
      <c r="D168" s="162"/>
      <c r="E168" s="163"/>
      <c r="F168" s="55">
        <f>SUM(F169:F170)</f>
        <v>0</v>
      </c>
      <c r="G168" s="94"/>
      <c r="H168" s="54">
        <f t="shared" si="20"/>
        <v>0</v>
      </c>
      <c r="I168" s="54">
        <f>SUM(I169:I170)</f>
        <v>0</v>
      </c>
      <c r="J168" s="3"/>
      <c r="K168" s="3"/>
    </row>
    <row r="169" spans="1:11" ht="13.5" hidden="1" customHeight="1" outlineLevel="2" thickBot="1" x14ac:dyDescent="0.25">
      <c r="A169" s="10" t="s">
        <v>309</v>
      </c>
      <c r="B169" s="62"/>
      <c r="C169" s="11" t="s">
        <v>306</v>
      </c>
      <c r="D169" s="12"/>
      <c r="E169" s="13"/>
      <c r="F169" s="14">
        <f>D169*E169</f>
        <v>0</v>
      </c>
      <c r="G169" s="95"/>
      <c r="H169" s="15">
        <f t="shared" si="20"/>
        <v>0</v>
      </c>
      <c r="I169" s="15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25">
      <c r="A170" s="10" t="s">
        <v>310</v>
      </c>
      <c r="B170" s="62"/>
      <c r="C170" s="11" t="s">
        <v>306</v>
      </c>
      <c r="D170" s="12"/>
      <c r="E170" s="13"/>
      <c r="F170" s="14">
        <f>D170*E170</f>
        <v>0</v>
      </c>
      <c r="G170" s="95"/>
      <c r="H170" s="15">
        <f t="shared" si="20"/>
        <v>0</v>
      </c>
      <c r="I170" s="15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25">
      <c r="A171" s="48" t="s">
        <v>311</v>
      </c>
      <c r="B171" s="56" t="s">
        <v>9</v>
      </c>
      <c r="C171" s="49"/>
      <c r="D171" s="50"/>
      <c r="E171" s="51"/>
      <c r="F171" s="55">
        <f>SUM(F172:F173)</f>
        <v>0</v>
      </c>
      <c r="G171" s="94"/>
      <c r="H171" s="54">
        <f t="shared" si="20"/>
        <v>0</v>
      </c>
      <c r="I171" s="54">
        <f>SUM(I172:I173)</f>
        <v>0</v>
      </c>
      <c r="J171" s="3"/>
      <c r="K171" s="3"/>
    </row>
    <row r="172" spans="1:11" ht="13.5" hidden="1" customHeight="1" outlineLevel="2" thickBot="1" x14ac:dyDescent="0.25">
      <c r="A172" s="10" t="s">
        <v>324</v>
      </c>
      <c r="B172" s="59"/>
      <c r="C172" s="11" t="s">
        <v>63</v>
      </c>
      <c r="D172" s="12"/>
      <c r="E172" s="13"/>
      <c r="F172" s="14">
        <f t="shared" ref="F172:F173" si="25">D172*E172</f>
        <v>0</v>
      </c>
      <c r="G172" s="95"/>
      <c r="H172" s="15">
        <f t="shared" si="20"/>
        <v>0</v>
      </c>
      <c r="I172" s="15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25">
      <c r="A173" s="10" t="s">
        <v>325</v>
      </c>
      <c r="B173" s="59"/>
      <c r="C173" s="11" t="s">
        <v>63</v>
      </c>
      <c r="D173" s="12"/>
      <c r="E173" s="13"/>
      <c r="F173" s="14">
        <f t="shared" si="25"/>
        <v>0</v>
      </c>
      <c r="G173" s="95"/>
      <c r="H173" s="15">
        <f t="shared" si="20"/>
        <v>0</v>
      </c>
      <c r="I173" s="15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25">
      <c r="A174" s="96" t="s">
        <v>312</v>
      </c>
      <c r="B174" s="56"/>
      <c r="C174" s="53"/>
      <c r="D174" s="50"/>
      <c r="E174" s="51"/>
      <c r="F174" s="55">
        <f>SUM(F175:F176)</f>
        <v>0</v>
      </c>
      <c r="G174" s="94"/>
      <c r="H174" s="54">
        <f t="shared" si="20"/>
        <v>0</v>
      </c>
      <c r="I174" s="54">
        <f>SUM(I175:I176)</f>
        <v>0</v>
      </c>
      <c r="J174" s="3"/>
      <c r="K174" s="3"/>
    </row>
    <row r="175" spans="1:11" ht="13.5" hidden="1" customHeight="1" outlineLevel="2" thickBot="1" x14ac:dyDescent="0.25">
      <c r="A175" s="131" t="s">
        <v>339</v>
      </c>
      <c r="B175" s="62"/>
      <c r="C175" s="11" t="s">
        <v>263</v>
      </c>
      <c r="D175" s="12"/>
      <c r="E175" s="13"/>
      <c r="F175" s="14">
        <f t="shared" ref="F175:F176" si="26">D175*E175</f>
        <v>0</v>
      </c>
      <c r="G175" s="95"/>
      <c r="H175" s="15">
        <f t="shared" si="20"/>
        <v>0</v>
      </c>
      <c r="I175" s="15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25">
      <c r="A176" s="131" t="s">
        <v>313</v>
      </c>
      <c r="B176" s="62"/>
      <c r="C176" s="11" t="s">
        <v>263</v>
      </c>
      <c r="D176" s="12"/>
      <c r="E176" s="13"/>
      <c r="F176" s="14">
        <f t="shared" si="26"/>
        <v>0</v>
      </c>
      <c r="G176" s="95"/>
      <c r="H176" s="15">
        <f t="shared" ref="H176:H202" si="27">F176-(SUM(I176:I176))</f>
        <v>0</v>
      </c>
      <c r="I176" s="15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25">
      <c r="A177" s="159" t="s">
        <v>264</v>
      </c>
      <c r="B177" s="171"/>
      <c r="C177" s="172"/>
      <c r="D177" s="173"/>
      <c r="E177" s="174"/>
      <c r="F177" s="175">
        <f>SUM(F178,F181,F184,F187)</f>
        <v>0</v>
      </c>
      <c r="G177" s="176" t="str">
        <f>IFERROR(F177/$F$203,"0,00 %")</f>
        <v>0,00 %</v>
      </c>
      <c r="H177" s="177">
        <f t="shared" si="27"/>
        <v>0</v>
      </c>
      <c r="I177" s="177">
        <f>SUM(I178,I181,I184,I187)</f>
        <v>0</v>
      </c>
      <c r="J177" s="3"/>
      <c r="K177" s="3"/>
    </row>
    <row r="178" spans="1:11" ht="13.5" hidden="1" customHeight="1" outlineLevel="1" thickBot="1" x14ac:dyDescent="0.25">
      <c r="A178" s="96" t="s">
        <v>307</v>
      </c>
      <c r="B178" s="160"/>
      <c r="C178" s="161"/>
      <c r="D178" s="162"/>
      <c r="E178" s="163"/>
      <c r="F178" s="55">
        <f>SUM(F179:F180)</f>
        <v>0</v>
      </c>
      <c r="G178" s="94"/>
      <c r="H178" s="54">
        <f t="shared" si="27"/>
        <v>0</v>
      </c>
      <c r="I178" s="54">
        <f>SUM(I179:I180)</f>
        <v>0</v>
      </c>
      <c r="J178" s="3"/>
      <c r="K178" s="3"/>
    </row>
    <row r="179" spans="1:11" ht="13.5" hidden="1" customHeight="1" outlineLevel="2" x14ac:dyDescent="0.2">
      <c r="A179" s="10" t="s">
        <v>322</v>
      </c>
      <c r="B179" s="62"/>
      <c r="C179" s="11" t="s">
        <v>62</v>
      </c>
      <c r="D179" s="12"/>
      <c r="E179" s="13"/>
      <c r="F179" s="14">
        <f>D179*E179</f>
        <v>0</v>
      </c>
      <c r="G179" s="95"/>
      <c r="H179" s="15">
        <f t="shared" si="27"/>
        <v>0</v>
      </c>
      <c r="I179" s="15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">
      <c r="A180" s="10" t="s">
        <v>323</v>
      </c>
      <c r="B180" s="62"/>
      <c r="C180" s="11" t="s">
        <v>62</v>
      </c>
      <c r="D180" s="12"/>
      <c r="E180" s="13"/>
      <c r="F180" s="14">
        <f>D180*E180</f>
        <v>0</v>
      </c>
      <c r="G180" s="95"/>
      <c r="H180" s="15">
        <f t="shared" si="27"/>
        <v>0</v>
      </c>
      <c r="I180" s="15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">
      <c r="A181" s="96" t="s">
        <v>308</v>
      </c>
      <c r="B181" s="160"/>
      <c r="C181" s="161"/>
      <c r="D181" s="162"/>
      <c r="E181" s="163"/>
      <c r="F181" s="55">
        <f>SUM(F182:F183)</f>
        <v>0</v>
      </c>
      <c r="G181" s="94"/>
      <c r="H181" s="54">
        <f t="shared" si="27"/>
        <v>0</v>
      </c>
      <c r="I181" s="54">
        <f>SUM(I182:I183)</f>
        <v>0</v>
      </c>
      <c r="J181" s="3"/>
      <c r="K181" s="3"/>
    </row>
    <row r="182" spans="1:11" ht="13.5" hidden="1" customHeight="1" outlineLevel="2" x14ac:dyDescent="0.2">
      <c r="A182" s="10" t="s">
        <v>309</v>
      </c>
      <c r="B182" s="62"/>
      <c r="C182" s="11" t="s">
        <v>306</v>
      </c>
      <c r="D182" s="12"/>
      <c r="E182" s="13"/>
      <c r="F182" s="14">
        <f>D182*E182</f>
        <v>0</v>
      </c>
      <c r="G182" s="95"/>
      <c r="H182" s="15">
        <f t="shared" si="27"/>
        <v>0</v>
      </c>
      <c r="I182" s="15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">
      <c r="A183" s="10" t="s">
        <v>310</v>
      </c>
      <c r="B183" s="62"/>
      <c r="C183" s="11" t="s">
        <v>306</v>
      </c>
      <c r="D183" s="12"/>
      <c r="E183" s="13"/>
      <c r="F183" s="14">
        <f>D183*E183</f>
        <v>0</v>
      </c>
      <c r="G183" s="95"/>
      <c r="H183" s="15">
        <f t="shared" si="27"/>
        <v>0</v>
      </c>
      <c r="I183" s="15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">
      <c r="A184" s="48" t="s">
        <v>311</v>
      </c>
      <c r="B184" s="56" t="s">
        <v>9</v>
      </c>
      <c r="C184" s="49"/>
      <c r="D184" s="50"/>
      <c r="E184" s="51"/>
      <c r="F184" s="55">
        <f>SUM(F185:F186)</f>
        <v>0</v>
      </c>
      <c r="G184" s="94"/>
      <c r="H184" s="54">
        <f t="shared" si="27"/>
        <v>0</v>
      </c>
      <c r="I184" s="54">
        <f>SUM(I185:I186)</f>
        <v>0</v>
      </c>
      <c r="J184" s="3"/>
      <c r="K184" s="3"/>
    </row>
    <row r="185" spans="1:11" ht="13.5" hidden="1" customHeight="1" outlineLevel="2" x14ac:dyDescent="0.2">
      <c r="A185" s="10" t="s">
        <v>324</v>
      </c>
      <c r="B185" s="59"/>
      <c r="C185" s="11" t="s">
        <v>63</v>
      </c>
      <c r="D185" s="12"/>
      <c r="E185" s="13"/>
      <c r="F185" s="14">
        <f t="shared" ref="F185:F186" si="28">D185*E185</f>
        <v>0</v>
      </c>
      <c r="G185" s="95"/>
      <c r="H185" s="15">
        <f t="shared" si="27"/>
        <v>0</v>
      </c>
      <c r="I185" s="15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">
      <c r="A186" s="10" t="s">
        <v>325</v>
      </c>
      <c r="B186" s="59"/>
      <c r="C186" s="11" t="s">
        <v>63</v>
      </c>
      <c r="D186" s="12"/>
      <c r="E186" s="13"/>
      <c r="F186" s="14">
        <f t="shared" si="28"/>
        <v>0</v>
      </c>
      <c r="G186" s="95"/>
      <c r="H186" s="15">
        <f t="shared" si="27"/>
        <v>0</v>
      </c>
      <c r="I186" s="15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">
      <c r="A187" s="96" t="s">
        <v>312</v>
      </c>
      <c r="B187" s="56"/>
      <c r="C187" s="53"/>
      <c r="D187" s="50"/>
      <c r="E187" s="51"/>
      <c r="F187" s="55">
        <f>SUM(F188:F189)</f>
        <v>0</v>
      </c>
      <c r="G187" s="94"/>
      <c r="H187" s="54">
        <f t="shared" si="27"/>
        <v>0</v>
      </c>
      <c r="I187" s="54">
        <f>SUM(I188:I189)</f>
        <v>0</v>
      </c>
      <c r="J187" s="3"/>
      <c r="K187" s="3"/>
    </row>
    <row r="188" spans="1:11" ht="13.5" hidden="1" customHeight="1" outlineLevel="2" x14ac:dyDescent="0.2">
      <c r="A188" s="131" t="s">
        <v>339</v>
      </c>
      <c r="B188" s="62"/>
      <c r="C188" s="11" t="s">
        <v>263</v>
      </c>
      <c r="D188" s="12"/>
      <c r="E188" s="13"/>
      <c r="F188" s="14">
        <f t="shared" ref="F188:F189" si="29">D188*E188</f>
        <v>0</v>
      </c>
      <c r="G188" s="95"/>
      <c r="H188" s="15">
        <f t="shared" si="27"/>
        <v>0</v>
      </c>
      <c r="I188" s="15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">
      <c r="A189" s="131" t="s">
        <v>313</v>
      </c>
      <c r="B189" s="62"/>
      <c r="C189" s="11" t="s">
        <v>263</v>
      </c>
      <c r="D189" s="12"/>
      <c r="E189" s="13"/>
      <c r="F189" s="14">
        <f t="shared" si="29"/>
        <v>0</v>
      </c>
      <c r="G189" s="95"/>
      <c r="H189" s="15">
        <f t="shared" si="27"/>
        <v>0</v>
      </c>
      <c r="I189" s="15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">
      <c r="A190" s="159" t="s">
        <v>264</v>
      </c>
      <c r="B190" s="171"/>
      <c r="C190" s="172"/>
      <c r="D190" s="173"/>
      <c r="E190" s="174"/>
      <c r="F190" s="175">
        <f>SUM(F191,F194,F197,F200)</f>
        <v>0</v>
      </c>
      <c r="G190" s="176" t="str">
        <f>IFERROR(F190/$F$203,"0,00 %")</f>
        <v>0,00 %</v>
      </c>
      <c r="H190" s="177">
        <f t="shared" si="27"/>
        <v>0</v>
      </c>
      <c r="I190" s="177">
        <f>SUM(I191,I194,I197,I200)</f>
        <v>0</v>
      </c>
      <c r="J190" s="3"/>
      <c r="K190" s="3"/>
    </row>
    <row r="191" spans="1:11" ht="13.5" hidden="1" customHeight="1" outlineLevel="1" x14ac:dyDescent="0.2">
      <c r="A191" s="96" t="s">
        <v>307</v>
      </c>
      <c r="B191" s="160"/>
      <c r="C191" s="161"/>
      <c r="D191" s="162"/>
      <c r="E191" s="163"/>
      <c r="F191" s="55">
        <f>SUM(F192:F193)</f>
        <v>0</v>
      </c>
      <c r="G191" s="94"/>
      <c r="H191" s="54">
        <f t="shared" si="27"/>
        <v>0</v>
      </c>
      <c r="I191" s="54">
        <f>SUM(I192:I193)</f>
        <v>0</v>
      </c>
      <c r="J191" s="3"/>
      <c r="K191" s="3"/>
    </row>
    <row r="192" spans="1:11" ht="13.5" hidden="1" customHeight="1" outlineLevel="2" thickBot="1" x14ac:dyDescent="0.25">
      <c r="A192" s="10" t="s">
        <v>322</v>
      </c>
      <c r="B192" s="62"/>
      <c r="C192" s="11" t="s">
        <v>62</v>
      </c>
      <c r="D192" s="12"/>
      <c r="E192" s="13"/>
      <c r="F192" s="14">
        <f>D192*E192</f>
        <v>0</v>
      </c>
      <c r="G192" s="95"/>
      <c r="H192" s="15">
        <f t="shared" si="27"/>
        <v>0</v>
      </c>
      <c r="I192" s="15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25">
      <c r="A193" s="10" t="s">
        <v>323</v>
      </c>
      <c r="B193" s="62"/>
      <c r="C193" s="11" t="s">
        <v>62</v>
      </c>
      <c r="D193" s="12"/>
      <c r="E193" s="13"/>
      <c r="F193" s="14">
        <f>D193*E193</f>
        <v>0</v>
      </c>
      <c r="G193" s="95"/>
      <c r="H193" s="15">
        <f t="shared" si="27"/>
        <v>0</v>
      </c>
      <c r="I193" s="15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25">
      <c r="A194" s="96" t="s">
        <v>308</v>
      </c>
      <c r="B194" s="160"/>
      <c r="C194" s="161"/>
      <c r="D194" s="162"/>
      <c r="E194" s="163"/>
      <c r="F194" s="55">
        <f>SUM(F195:F196)</f>
        <v>0</v>
      </c>
      <c r="G194" s="94"/>
      <c r="H194" s="54">
        <f t="shared" si="27"/>
        <v>0</v>
      </c>
      <c r="I194" s="54">
        <f>SUM(I195:I196)</f>
        <v>0</v>
      </c>
      <c r="J194" s="3"/>
      <c r="K194" s="3"/>
    </row>
    <row r="195" spans="1:11" ht="13.5" hidden="1" customHeight="1" outlineLevel="2" thickBot="1" x14ac:dyDescent="0.25">
      <c r="A195" s="10" t="s">
        <v>309</v>
      </c>
      <c r="B195" s="62"/>
      <c r="C195" s="11" t="s">
        <v>306</v>
      </c>
      <c r="D195" s="12"/>
      <c r="E195" s="13"/>
      <c r="F195" s="14">
        <f>D195*E195</f>
        <v>0</v>
      </c>
      <c r="G195" s="95"/>
      <c r="H195" s="15">
        <f t="shared" si="27"/>
        <v>0</v>
      </c>
      <c r="I195" s="15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25">
      <c r="A196" s="10" t="s">
        <v>310</v>
      </c>
      <c r="B196" s="62"/>
      <c r="C196" s="11" t="s">
        <v>306</v>
      </c>
      <c r="D196" s="12"/>
      <c r="E196" s="13"/>
      <c r="F196" s="14">
        <f>D196*E196</f>
        <v>0</v>
      </c>
      <c r="G196" s="95"/>
      <c r="H196" s="15">
        <f t="shared" si="27"/>
        <v>0</v>
      </c>
      <c r="I196" s="15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25">
      <c r="A197" s="48" t="s">
        <v>311</v>
      </c>
      <c r="B197" s="56" t="s">
        <v>9</v>
      </c>
      <c r="C197" s="49"/>
      <c r="D197" s="50"/>
      <c r="E197" s="51"/>
      <c r="F197" s="55">
        <f>SUM(F198:F199)</f>
        <v>0</v>
      </c>
      <c r="G197" s="94"/>
      <c r="H197" s="54">
        <f t="shared" si="27"/>
        <v>0</v>
      </c>
      <c r="I197" s="54">
        <f>SUM(I198:I199)</f>
        <v>0</v>
      </c>
      <c r="J197" s="3"/>
      <c r="K197" s="3"/>
    </row>
    <row r="198" spans="1:11" ht="13.5" hidden="1" customHeight="1" outlineLevel="2" thickBot="1" x14ac:dyDescent="0.25">
      <c r="A198" s="10" t="s">
        <v>324</v>
      </c>
      <c r="B198" s="59"/>
      <c r="C198" s="11" t="s">
        <v>63</v>
      </c>
      <c r="D198" s="12"/>
      <c r="E198" s="13"/>
      <c r="F198" s="14">
        <f t="shared" ref="F198:F199" si="30">D198*E198</f>
        <v>0</v>
      </c>
      <c r="G198" s="95"/>
      <c r="H198" s="15">
        <f t="shared" si="27"/>
        <v>0</v>
      </c>
      <c r="I198" s="15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25">
      <c r="A199" s="10" t="s">
        <v>325</v>
      </c>
      <c r="B199" s="59"/>
      <c r="C199" s="11" t="s">
        <v>63</v>
      </c>
      <c r="D199" s="12"/>
      <c r="E199" s="13"/>
      <c r="F199" s="14">
        <f t="shared" si="30"/>
        <v>0</v>
      </c>
      <c r="G199" s="95"/>
      <c r="H199" s="15">
        <f t="shared" si="27"/>
        <v>0</v>
      </c>
      <c r="I199" s="15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25">
      <c r="A200" s="96" t="s">
        <v>312</v>
      </c>
      <c r="B200" s="56"/>
      <c r="C200" s="53"/>
      <c r="D200" s="50"/>
      <c r="E200" s="51"/>
      <c r="F200" s="55">
        <f>SUM(F201:F202)</f>
        <v>0</v>
      </c>
      <c r="G200" s="94"/>
      <c r="H200" s="54">
        <f t="shared" si="27"/>
        <v>0</v>
      </c>
      <c r="I200" s="54">
        <f>SUM(I201:I202)</f>
        <v>0</v>
      </c>
      <c r="J200" s="3"/>
      <c r="K200" s="3"/>
    </row>
    <row r="201" spans="1:11" ht="13.5" hidden="1" customHeight="1" outlineLevel="2" thickBot="1" x14ac:dyDescent="0.25">
      <c r="A201" s="131" t="s">
        <v>339</v>
      </c>
      <c r="B201" s="62"/>
      <c r="C201" s="11" t="s">
        <v>263</v>
      </c>
      <c r="D201" s="12"/>
      <c r="E201" s="13"/>
      <c r="F201" s="14">
        <f t="shared" ref="F201:F202" si="31">D201*E201</f>
        <v>0</v>
      </c>
      <c r="G201" s="95"/>
      <c r="H201" s="15">
        <f t="shared" si="27"/>
        <v>0</v>
      </c>
      <c r="I201" s="15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25">
      <c r="A202" s="131" t="s">
        <v>313</v>
      </c>
      <c r="B202" s="62"/>
      <c r="C202" s="11" t="s">
        <v>263</v>
      </c>
      <c r="D202" s="12"/>
      <c r="E202" s="13"/>
      <c r="F202" s="14">
        <f t="shared" si="31"/>
        <v>0</v>
      </c>
      <c r="G202" s="95"/>
      <c r="H202" s="15">
        <f t="shared" si="27"/>
        <v>0</v>
      </c>
      <c r="I202" s="15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25">
      <c r="A203" s="73" t="s">
        <v>64</v>
      </c>
      <c r="B203" s="125"/>
      <c r="C203" s="126"/>
      <c r="D203" s="127"/>
      <c r="E203" s="147"/>
      <c r="F203" s="78">
        <f>SUM(F190,F177,F164,F151,F138,F125,F112,F99,F86,F80)</f>
        <v>0</v>
      </c>
      <c r="G203" s="101" t="str">
        <f>IFERROR(F203/$F$404,"0,00 %")</f>
        <v>0,00 %</v>
      </c>
      <c r="H203" s="78">
        <f>SUM(H190,H177,H164,H151,H138,H125,H112,H99,H86,H80)</f>
        <v>0</v>
      </c>
      <c r="I203" s="78">
        <f>SUM(I190,I177,I164,I151,I138,I125,I112,I99,I86,I80)</f>
        <v>0</v>
      </c>
      <c r="J203" s="3"/>
      <c r="K203" s="3"/>
    </row>
    <row r="204" spans="1:11" ht="10.5" customHeight="1" thickBot="1" x14ac:dyDescent="0.25">
      <c r="A204" s="6"/>
      <c r="B204" s="58"/>
      <c r="C204" s="7"/>
      <c r="D204" s="8"/>
      <c r="E204" s="37"/>
      <c r="F204" s="9"/>
      <c r="G204" s="9"/>
      <c r="H204" s="8"/>
      <c r="I204" s="8"/>
      <c r="J204" s="3"/>
      <c r="K204" s="3"/>
    </row>
    <row r="205" spans="1:11" ht="51.95" customHeight="1" x14ac:dyDescent="0.2">
      <c r="A205" s="81" t="s">
        <v>359</v>
      </c>
      <c r="B205" s="82"/>
      <c r="C205" s="83"/>
      <c r="D205" s="84"/>
      <c r="E205" s="119"/>
      <c r="F205" s="85"/>
      <c r="G205" s="86"/>
      <c r="H205" s="87"/>
      <c r="I205" s="87"/>
      <c r="J205" s="3"/>
      <c r="K205" s="3"/>
    </row>
    <row r="206" spans="1:11" ht="20.100000000000001" customHeight="1" x14ac:dyDescent="0.2">
      <c r="A206" s="157" t="s">
        <v>65</v>
      </c>
      <c r="B206" s="164"/>
      <c r="C206" s="165"/>
      <c r="D206" s="166"/>
      <c r="E206" s="167"/>
      <c r="F206" s="168">
        <f>SUM(F207:F209)</f>
        <v>0</v>
      </c>
      <c r="G206" s="169" t="str">
        <f>IFERROR(F206/$F$398,"0,00 %")</f>
        <v>0,00 %</v>
      </c>
      <c r="H206" s="170">
        <f t="shared" ref="H206:H237" si="32">F206-(SUM(I206:I206))</f>
        <v>0</v>
      </c>
      <c r="I206" s="170">
        <f>SUM(I207:I209)</f>
        <v>0</v>
      </c>
      <c r="J206" s="3"/>
      <c r="K206" s="3"/>
    </row>
    <row r="207" spans="1:11" outlineLevel="1" x14ac:dyDescent="0.2">
      <c r="A207" s="128" t="s">
        <v>66</v>
      </c>
      <c r="B207" s="65"/>
      <c r="C207" s="132"/>
      <c r="D207" s="25"/>
      <c r="E207" s="149"/>
      <c r="F207" s="108">
        <f>D207*E207</f>
        <v>0</v>
      </c>
      <c r="G207" s="129"/>
      <c r="H207" s="130">
        <f t="shared" si="32"/>
        <v>0</v>
      </c>
      <c r="I207" s="130"/>
      <c r="J207" s="3">
        <f>D207*E207-F207</f>
        <v>0</v>
      </c>
      <c r="K207" s="3">
        <f>(H207+I207)-F207</f>
        <v>0</v>
      </c>
    </row>
    <row r="208" spans="1:11" outlineLevel="1" x14ac:dyDescent="0.2">
      <c r="A208" s="128" t="s">
        <v>67</v>
      </c>
      <c r="B208" s="65"/>
      <c r="C208" s="132"/>
      <c r="D208" s="25"/>
      <c r="E208" s="149"/>
      <c r="F208" s="108">
        <f>D208*E208</f>
        <v>0</v>
      </c>
      <c r="G208" s="129"/>
      <c r="H208" s="130">
        <f t="shared" si="32"/>
        <v>0</v>
      </c>
      <c r="I208" s="130"/>
      <c r="J208" s="3">
        <f>D208*E208-F208</f>
        <v>0</v>
      </c>
      <c r="K208" s="3">
        <f>(H208+I208)-F208</f>
        <v>0</v>
      </c>
    </row>
    <row r="209" spans="1:11" ht="12.75" outlineLevel="1" thickBot="1" x14ac:dyDescent="0.25">
      <c r="A209" s="128" t="s">
        <v>68</v>
      </c>
      <c r="B209" s="133"/>
      <c r="C209" s="134"/>
      <c r="D209" s="115"/>
      <c r="E209" s="149"/>
      <c r="F209" s="108">
        <f>D209*E209</f>
        <v>0</v>
      </c>
      <c r="G209" s="129"/>
      <c r="H209" s="130">
        <f t="shared" si="32"/>
        <v>0</v>
      </c>
      <c r="I209" s="130"/>
      <c r="J209" s="3">
        <f>D209*E209-F209</f>
        <v>0</v>
      </c>
      <c r="K209" s="3">
        <f>(H209+I209)-F209</f>
        <v>0</v>
      </c>
    </row>
    <row r="210" spans="1:11" ht="20.100000000000001" customHeight="1" collapsed="1" thickBot="1" x14ac:dyDescent="0.25">
      <c r="A210" s="158" t="s">
        <v>69</v>
      </c>
      <c r="B210" s="183"/>
      <c r="C210" s="184"/>
      <c r="D210" s="185"/>
      <c r="E210" s="186"/>
      <c r="F210" s="187">
        <f>SUM(F211:F213)</f>
        <v>0</v>
      </c>
      <c r="G210" s="188" t="str">
        <f>IFERROR(F210/$F$398,"0,00 %")</f>
        <v>0,00 %</v>
      </c>
      <c r="H210" s="189">
        <f t="shared" si="32"/>
        <v>0</v>
      </c>
      <c r="I210" s="189">
        <f>SUM(I211:I213)</f>
        <v>0</v>
      </c>
      <c r="J210" s="3"/>
      <c r="K210" s="3"/>
    </row>
    <row r="211" spans="1:11" ht="12.75" hidden="1" outlineLevel="1" thickBot="1" x14ac:dyDescent="0.25">
      <c r="A211" s="131" t="s">
        <v>70</v>
      </c>
      <c r="B211" s="198"/>
      <c r="C211" s="199"/>
      <c r="D211" s="12"/>
      <c r="E211" s="148"/>
      <c r="F211" s="14">
        <f>D211*E211</f>
        <v>0</v>
      </c>
      <c r="G211" s="95"/>
      <c r="H211" s="15">
        <f t="shared" si="32"/>
        <v>0</v>
      </c>
      <c r="I211" s="15"/>
      <c r="J211" s="3">
        <f>D211*E211-F211</f>
        <v>0</v>
      </c>
      <c r="K211" s="3" t="e">
        <f>(H211+I211+#REF!)-F211</f>
        <v>#REF!</v>
      </c>
    </row>
    <row r="212" spans="1:11" ht="12.75" hidden="1" outlineLevel="1" thickBot="1" x14ac:dyDescent="0.25">
      <c r="A212" s="131" t="s">
        <v>71</v>
      </c>
      <c r="B212" s="198"/>
      <c r="C212" s="199"/>
      <c r="D212" s="12"/>
      <c r="E212" s="148"/>
      <c r="F212" s="14">
        <f>D212*E212</f>
        <v>0</v>
      </c>
      <c r="G212" s="95"/>
      <c r="H212" s="15">
        <f t="shared" si="32"/>
        <v>0</v>
      </c>
      <c r="I212" s="15"/>
      <c r="J212" s="3">
        <f>D212*E212-F212</f>
        <v>0</v>
      </c>
      <c r="K212" s="3" t="e">
        <f>(H212+I212+#REF!)-F212</f>
        <v>#REF!</v>
      </c>
    </row>
    <row r="213" spans="1:11" ht="12.75" hidden="1" outlineLevel="1" thickBot="1" x14ac:dyDescent="0.25">
      <c r="A213" s="190" t="s">
        <v>72</v>
      </c>
      <c r="B213" s="191"/>
      <c r="C213" s="192"/>
      <c r="D213" s="193"/>
      <c r="E213" s="194"/>
      <c r="F213" s="195">
        <f>D213*E213</f>
        <v>0</v>
      </c>
      <c r="G213" s="196"/>
      <c r="H213" s="197">
        <f t="shared" si="32"/>
        <v>0</v>
      </c>
      <c r="I213" s="197"/>
      <c r="J213" s="3">
        <f>D213*E213-F213</f>
        <v>0</v>
      </c>
      <c r="K213" s="3" t="e">
        <f>(H213+I213+#REF!)-F213</f>
        <v>#REF!</v>
      </c>
    </row>
    <row r="214" spans="1:11" ht="20.100000000000001" customHeight="1" collapsed="1" thickBot="1" x14ac:dyDescent="0.25">
      <c r="A214" s="159" t="s">
        <v>73</v>
      </c>
      <c r="B214" s="171"/>
      <c r="C214" s="172"/>
      <c r="D214" s="173"/>
      <c r="E214" s="174"/>
      <c r="F214" s="175">
        <f>SUM(F215:F217)</f>
        <v>0</v>
      </c>
      <c r="G214" s="176" t="str">
        <f>IFERROR(F214/$F$398,"0,00 %")</f>
        <v>0,00 %</v>
      </c>
      <c r="H214" s="177">
        <f t="shared" si="32"/>
        <v>0</v>
      </c>
      <c r="I214" s="177">
        <f>SUM(I215:I217)</f>
        <v>0</v>
      </c>
      <c r="J214" s="3"/>
      <c r="K214" s="3"/>
    </row>
    <row r="215" spans="1:11" ht="12.75" hidden="1" outlineLevel="1" thickBot="1" x14ac:dyDescent="0.25">
      <c r="A215" s="128" t="s">
        <v>74</v>
      </c>
      <c r="B215" s="65"/>
      <c r="C215" s="132"/>
      <c r="D215" s="25"/>
      <c r="E215" s="149"/>
      <c r="F215" s="108">
        <f>D215*E215</f>
        <v>0</v>
      </c>
      <c r="G215" s="129"/>
      <c r="H215" s="130">
        <f t="shared" si="32"/>
        <v>0</v>
      </c>
      <c r="I215" s="130"/>
      <c r="J215" s="3">
        <f>D215*E215-F215</f>
        <v>0</v>
      </c>
      <c r="K215" s="3" t="e">
        <f>(H215+I215+#REF!)-F215</f>
        <v>#REF!</v>
      </c>
    </row>
    <row r="216" spans="1:11" ht="12.75" hidden="1" outlineLevel="1" thickBot="1" x14ac:dyDescent="0.25">
      <c r="A216" s="128" t="s">
        <v>75</v>
      </c>
      <c r="B216" s="65"/>
      <c r="C216" s="132"/>
      <c r="D216" s="25"/>
      <c r="E216" s="149"/>
      <c r="F216" s="108">
        <f>D216*E216</f>
        <v>0</v>
      </c>
      <c r="G216" s="129"/>
      <c r="H216" s="130">
        <f t="shared" si="32"/>
        <v>0</v>
      </c>
      <c r="I216" s="130"/>
      <c r="J216" s="3">
        <f>D216*E216-F216</f>
        <v>0</v>
      </c>
      <c r="K216" s="3" t="e">
        <f>(H216+I216+#REF!)-F216</f>
        <v>#REF!</v>
      </c>
    </row>
    <row r="217" spans="1:11" ht="12.75" hidden="1" outlineLevel="1" thickBot="1" x14ac:dyDescent="0.25">
      <c r="A217" s="128" t="s">
        <v>76</v>
      </c>
      <c r="B217" s="133"/>
      <c r="C217" s="134"/>
      <c r="D217" s="115"/>
      <c r="E217" s="149"/>
      <c r="F217" s="108">
        <f>D217*E217</f>
        <v>0</v>
      </c>
      <c r="G217" s="129"/>
      <c r="H217" s="130">
        <f t="shared" si="32"/>
        <v>0</v>
      </c>
      <c r="I217" s="130"/>
      <c r="J217" s="3">
        <f>D217*E217-F217</f>
        <v>0</v>
      </c>
      <c r="K217" s="3" t="e">
        <f>(H217+I217+#REF!)-F217</f>
        <v>#REF!</v>
      </c>
    </row>
    <row r="218" spans="1:11" ht="20.100000000000001" customHeight="1" x14ac:dyDescent="0.2">
      <c r="A218" s="158" t="s">
        <v>77</v>
      </c>
      <c r="B218" s="172"/>
      <c r="C218" s="172"/>
      <c r="D218" s="173"/>
      <c r="E218" s="174"/>
      <c r="F218" s="175">
        <f>SUM(F219:F223)</f>
        <v>0</v>
      </c>
      <c r="G218" s="176" t="str">
        <f>IFERROR(F218/$F$398,"0,00 %")</f>
        <v>0,00 %</v>
      </c>
      <c r="H218" s="177">
        <f t="shared" si="32"/>
        <v>0</v>
      </c>
      <c r="I218" s="177">
        <f>SUM(I219:I223)</f>
        <v>0</v>
      </c>
      <c r="J218" s="3"/>
      <c r="K218" s="3"/>
    </row>
    <row r="219" spans="1:11" ht="13.5" customHeight="1" outlineLevel="1" x14ac:dyDescent="0.2">
      <c r="A219" s="131" t="s">
        <v>78</v>
      </c>
      <c r="B219" s="65"/>
      <c r="C219" s="132"/>
      <c r="D219" s="25"/>
      <c r="E219" s="148"/>
      <c r="F219" s="14">
        <f>D219*E219</f>
        <v>0</v>
      </c>
      <c r="G219" s="95"/>
      <c r="H219" s="15">
        <f t="shared" si="32"/>
        <v>0</v>
      </c>
      <c r="I219" s="15"/>
      <c r="J219" s="3">
        <f>D219*E219-F219</f>
        <v>0</v>
      </c>
      <c r="K219" s="3">
        <f>(H219+I219)-F219</f>
        <v>0</v>
      </c>
    </row>
    <row r="220" spans="1:11" ht="13.5" customHeight="1" outlineLevel="1" x14ac:dyDescent="0.2">
      <c r="A220" s="131" t="s">
        <v>79</v>
      </c>
      <c r="B220" s="65"/>
      <c r="C220" s="132"/>
      <c r="D220" s="25"/>
      <c r="E220" s="148"/>
      <c r="F220" s="14">
        <f>D220*E220</f>
        <v>0</v>
      </c>
      <c r="G220" s="95"/>
      <c r="H220" s="15">
        <f t="shared" si="32"/>
        <v>0</v>
      </c>
      <c r="I220" s="15"/>
      <c r="J220" s="3">
        <f>D220*E220-F220</f>
        <v>0</v>
      </c>
      <c r="K220" s="3">
        <f>(H220+I220)-F220</f>
        <v>0</v>
      </c>
    </row>
    <row r="221" spans="1:11" ht="13.5" customHeight="1" outlineLevel="1" x14ac:dyDescent="0.2">
      <c r="A221" s="131" t="s">
        <v>80</v>
      </c>
      <c r="B221" s="65"/>
      <c r="C221" s="132"/>
      <c r="D221" s="25"/>
      <c r="E221" s="148"/>
      <c r="F221" s="14">
        <f>D221*E221</f>
        <v>0</v>
      </c>
      <c r="G221" s="95"/>
      <c r="H221" s="15">
        <f t="shared" si="32"/>
        <v>0</v>
      </c>
      <c r="I221" s="15"/>
      <c r="J221" s="3">
        <f>D221*E221-F221</f>
        <v>0</v>
      </c>
      <c r="K221" s="3">
        <f>(H221+I221)-F221</f>
        <v>0</v>
      </c>
    </row>
    <row r="222" spans="1:11" ht="13.5" customHeight="1" outlineLevel="1" x14ac:dyDescent="0.2">
      <c r="A222" s="131" t="s">
        <v>81</v>
      </c>
      <c r="B222" s="65"/>
      <c r="C222" s="132"/>
      <c r="D222" s="25"/>
      <c r="E222" s="148"/>
      <c r="F222" s="14">
        <f>D222*E222</f>
        <v>0</v>
      </c>
      <c r="G222" s="95"/>
      <c r="H222" s="15">
        <f t="shared" si="32"/>
        <v>0</v>
      </c>
      <c r="I222" s="15"/>
      <c r="J222" s="3">
        <f>D222*E222-F222</f>
        <v>0</v>
      </c>
      <c r="K222" s="3">
        <f>(H222+I222)-F222</f>
        <v>0</v>
      </c>
    </row>
    <row r="223" spans="1:11" ht="13.5" customHeight="1" outlineLevel="1" thickBot="1" x14ac:dyDescent="0.25">
      <c r="A223" s="128" t="s">
        <v>82</v>
      </c>
      <c r="B223" s="133"/>
      <c r="C223" s="134"/>
      <c r="D223" s="115"/>
      <c r="E223" s="149"/>
      <c r="F223" s="108">
        <f>D223*E223</f>
        <v>0</v>
      </c>
      <c r="G223" s="129"/>
      <c r="H223" s="130">
        <f t="shared" si="32"/>
        <v>0</v>
      </c>
      <c r="I223" s="130"/>
      <c r="J223" s="3">
        <f>D223*E223-F223</f>
        <v>0</v>
      </c>
      <c r="K223" s="3">
        <f>(H223+I223)-F223</f>
        <v>0</v>
      </c>
    </row>
    <row r="224" spans="1:11" ht="20.100000000000001" customHeight="1" x14ac:dyDescent="0.2">
      <c r="A224" s="158" t="s">
        <v>83</v>
      </c>
      <c r="B224" s="172"/>
      <c r="C224" s="172"/>
      <c r="D224" s="173"/>
      <c r="E224" s="174"/>
      <c r="F224" s="175">
        <f>SUM(F225:F229)</f>
        <v>0</v>
      </c>
      <c r="G224" s="176" t="str">
        <f>IFERROR(F224/$F$398,"0,00 %")</f>
        <v>0,00 %</v>
      </c>
      <c r="H224" s="177">
        <f t="shared" si="32"/>
        <v>0</v>
      </c>
      <c r="I224" s="177">
        <f>SUM(I225:I229)</f>
        <v>0</v>
      </c>
      <c r="J224" s="3"/>
      <c r="K224" s="3"/>
    </row>
    <row r="225" spans="1:11" ht="13.5" customHeight="1" outlineLevel="1" x14ac:dyDescent="0.2">
      <c r="A225" s="131" t="s">
        <v>84</v>
      </c>
      <c r="B225" s="65"/>
      <c r="C225" s="132"/>
      <c r="D225" s="25"/>
      <c r="E225" s="148"/>
      <c r="F225" s="14">
        <f>D225*E225</f>
        <v>0</v>
      </c>
      <c r="G225" s="95"/>
      <c r="H225" s="15">
        <f t="shared" si="32"/>
        <v>0</v>
      </c>
      <c r="I225" s="15"/>
      <c r="J225" s="3">
        <f>D225*E225-F225</f>
        <v>0</v>
      </c>
      <c r="K225" s="3">
        <f>(H225+I225)-F225</f>
        <v>0</v>
      </c>
    </row>
    <row r="226" spans="1:11" ht="13.5" customHeight="1" outlineLevel="1" x14ac:dyDescent="0.2">
      <c r="A226" s="131" t="s">
        <v>85</v>
      </c>
      <c r="B226" s="65"/>
      <c r="C226" s="132"/>
      <c r="D226" s="25"/>
      <c r="E226" s="148"/>
      <c r="F226" s="14">
        <f>D226*E226</f>
        <v>0</v>
      </c>
      <c r="G226" s="95"/>
      <c r="H226" s="15">
        <f t="shared" si="32"/>
        <v>0</v>
      </c>
      <c r="I226" s="15"/>
      <c r="J226" s="3">
        <f>D226*E226-F226</f>
        <v>0</v>
      </c>
      <c r="K226" s="3">
        <f>(H226+I226)-F226</f>
        <v>0</v>
      </c>
    </row>
    <row r="227" spans="1:11" ht="13.5" customHeight="1" outlineLevel="1" x14ac:dyDescent="0.2">
      <c r="A227" s="131" t="s">
        <v>86</v>
      </c>
      <c r="B227" s="65"/>
      <c r="C227" s="132"/>
      <c r="D227" s="25"/>
      <c r="E227" s="148"/>
      <c r="F227" s="14">
        <f>D227*E227</f>
        <v>0</v>
      </c>
      <c r="G227" s="95"/>
      <c r="H227" s="15">
        <f t="shared" si="32"/>
        <v>0</v>
      </c>
      <c r="I227" s="15"/>
      <c r="J227" s="3">
        <f>D227*E227-F227</f>
        <v>0</v>
      </c>
      <c r="K227" s="3">
        <f>(H227+I227)-F227</f>
        <v>0</v>
      </c>
    </row>
    <row r="228" spans="1:11" ht="13.5" customHeight="1" outlineLevel="1" x14ac:dyDescent="0.2">
      <c r="A228" s="131" t="s">
        <v>87</v>
      </c>
      <c r="B228" s="65"/>
      <c r="C228" s="132"/>
      <c r="D228" s="25"/>
      <c r="E228" s="148"/>
      <c r="F228" s="14">
        <f>D228*E228</f>
        <v>0</v>
      </c>
      <c r="G228" s="95"/>
      <c r="H228" s="15">
        <f t="shared" si="32"/>
        <v>0</v>
      </c>
      <c r="I228" s="15"/>
      <c r="J228" s="3">
        <f>D228*E228-F228</f>
        <v>0</v>
      </c>
      <c r="K228" s="3">
        <f>(H228+I228)-F228</f>
        <v>0</v>
      </c>
    </row>
    <row r="229" spans="1:11" ht="13.5" customHeight="1" outlineLevel="1" thickBot="1" x14ac:dyDescent="0.25">
      <c r="A229" s="128" t="s">
        <v>88</v>
      </c>
      <c r="B229" s="133"/>
      <c r="C229" s="134"/>
      <c r="D229" s="115"/>
      <c r="E229" s="149"/>
      <c r="F229" s="108">
        <f>D229*E229</f>
        <v>0</v>
      </c>
      <c r="G229" s="129"/>
      <c r="H229" s="130">
        <f t="shared" si="32"/>
        <v>0</v>
      </c>
      <c r="I229" s="130"/>
      <c r="J229" s="3">
        <f>D229*E229-F229</f>
        <v>0</v>
      </c>
      <c r="K229" s="3">
        <f>(H229+I229)-F229</f>
        <v>0</v>
      </c>
    </row>
    <row r="230" spans="1:11" ht="20.100000000000001" customHeight="1" collapsed="1" thickBot="1" x14ac:dyDescent="0.25">
      <c r="A230" s="158" t="s">
        <v>89</v>
      </c>
      <c r="B230" s="172"/>
      <c r="C230" s="172"/>
      <c r="D230" s="173"/>
      <c r="E230" s="174"/>
      <c r="F230" s="175">
        <f>SUM(F231:F235)</f>
        <v>0</v>
      </c>
      <c r="G230" s="176" t="str">
        <f>IFERROR(F230/$F$398,"0,00 %")</f>
        <v>0,00 %</v>
      </c>
      <c r="H230" s="177">
        <f t="shared" si="32"/>
        <v>0</v>
      </c>
      <c r="I230" s="177">
        <f>SUM(I231:I235)</f>
        <v>0</v>
      </c>
      <c r="J230" s="3"/>
      <c r="K230" s="3"/>
    </row>
    <row r="231" spans="1:11" ht="13.5" hidden="1" customHeight="1" outlineLevel="1" thickBot="1" x14ac:dyDescent="0.25">
      <c r="A231" s="131" t="s">
        <v>90</v>
      </c>
      <c r="B231" s="65"/>
      <c r="C231" s="132"/>
      <c r="D231" s="25"/>
      <c r="E231" s="148"/>
      <c r="F231" s="14">
        <f>D231*E231</f>
        <v>0</v>
      </c>
      <c r="G231" s="95"/>
      <c r="H231" s="15">
        <f t="shared" si="32"/>
        <v>0</v>
      </c>
      <c r="I231" s="15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25">
      <c r="A232" s="131" t="s">
        <v>91</v>
      </c>
      <c r="B232" s="65"/>
      <c r="C232" s="132"/>
      <c r="D232" s="25"/>
      <c r="E232" s="148"/>
      <c r="F232" s="14">
        <f>D232*E232</f>
        <v>0</v>
      </c>
      <c r="G232" s="95"/>
      <c r="H232" s="15">
        <f t="shared" si="32"/>
        <v>0</v>
      </c>
      <c r="I232" s="15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25">
      <c r="A233" s="131" t="s">
        <v>92</v>
      </c>
      <c r="B233" s="65"/>
      <c r="C233" s="132"/>
      <c r="D233" s="25"/>
      <c r="E233" s="148"/>
      <c r="F233" s="14">
        <f>D233*E233</f>
        <v>0</v>
      </c>
      <c r="G233" s="95"/>
      <c r="H233" s="15">
        <f t="shared" si="32"/>
        <v>0</v>
      </c>
      <c r="I233" s="15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25">
      <c r="A234" s="131" t="s">
        <v>93</v>
      </c>
      <c r="B234" s="65"/>
      <c r="C234" s="132"/>
      <c r="D234" s="25"/>
      <c r="E234" s="148"/>
      <c r="F234" s="14">
        <f>D234*E234</f>
        <v>0</v>
      </c>
      <c r="G234" s="95"/>
      <c r="H234" s="15">
        <f t="shared" si="32"/>
        <v>0</v>
      </c>
      <c r="I234" s="15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25">
      <c r="A235" s="131" t="s">
        <v>94</v>
      </c>
      <c r="B235" s="65"/>
      <c r="C235" s="132"/>
      <c r="D235" s="25"/>
      <c r="E235" s="148"/>
      <c r="F235" s="14">
        <f>D235*E235</f>
        <v>0</v>
      </c>
      <c r="G235" s="95"/>
      <c r="H235" s="15">
        <f t="shared" si="32"/>
        <v>0</v>
      </c>
      <c r="I235" s="15"/>
      <c r="J235" s="3">
        <f>D235*E235-F235</f>
        <v>0</v>
      </c>
      <c r="K235" s="3" t="e">
        <f>(H235+I235+#REF!)-F235</f>
        <v>#REF!</v>
      </c>
    </row>
    <row r="236" spans="1:11" ht="20.100000000000001" customHeight="1" collapsed="1" thickBot="1" x14ac:dyDescent="0.25">
      <c r="A236" s="158" t="s">
        <v>95</v>
      </c>
      <c r="B236" s="172"/>
      <c r="C236" s="172"/>
      <c r="D236" s="173"/>
      <c r="E236" s="174"/>
      <c r="F236" s="175">
        <f>SUM(F237:F241)</f>
        <v>0</v>
      </c>
      <c r="G236" s="176" t="str">
        <f>IFERROR(F236/$F$398,"0,00 %")</f>
        <v>0,00 %</v>
      </c>
      <c r="H236" s="177">
        <f t="shared" si="32"/>
        <v>0</v>
      </c>
      <c r="I236" s="177">
        <f>SUM(I237:I241)</f>
        <v>0</v>
      </c>
      <c r="J236" s="3"/>
      <c r="K236" s="3"/>
    </row>
    <row r="237" spans="1:11" ht="13.5" hidden="1" customHeight="1" outlineLevel="1" thickBot="1" x14ac:dyDescent="0.25">
      <c r="A237" s="131" t="s">
        <v>96</v>
      </c>
      <c r="B237" s="65"/>
      <c r="C237" s="132"/>
      <c r="D237" s="25"/>
      <c r="E237" s="148"/>
      <c r="F237" s="14">
        <f>D237*E237</f>
        <v>0</v>
      </c>
      <c r="G237" s="95"/>
      <c r="H237" s="15">
        <f t="shared" si="32"/>
        <v>0</v>
      </c>
      <c r="I237" s="15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25">
      <c r="A238" s="131" t="s">
        <v>97</v>
      </c>
      <c r="B238" s="65"/>
      <c r="C238" s="132"/>
      <c r="D238" s="25"/>
      <c r="E238" s="148"/>
      <c r="F238" s="14">
        <f>D238*E238</f>
        <v>0</v>
      </c>
      <c r="G238" s="95"/>
      <c r="H238" s="15">
        <f t="shared" ref="H238:H269" si="33">F238-(SUM(I238:I238))</f>
        <v>0</v>
      </c>
      <c r="I238" s="15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25">
      <c r="A239" s="131" t="s">
        <v>98</v>
      </c>
      <c r="B239" s="65"/>
      <c r="C239" s="132"/>
      <c r="D239" s="25"/>
      <c r="E239" s="148"/>
      <c r="F239" s="14">
        <f>D239*E239</f>
        <v>0</v>
      </c>
      <c r="G239" s="95"/>
      <c r="H239" s="15">
        <f t="shared" si="33"/>
        <v>0</v>
      </c>
      <c r="I239" s="15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25">
      <c r="A240" s="131" t="s">
        <v>99</v>
      </c>
      <c r="B240" s="65"/>
      <c r="C240" s="132"/>
      <c r="D240" s="25"/>
      <c r="E240" s="148"/>
      <c r="F240" s="14">
        <f>D240*E240</f>
        <v>0</v>
      </c>
      <c r="G240" s="95"/>
      <c r="H240" s="15">
        <f t="shared" si="33"/>
        <v>0</v>
      </c>
      <c r="I240" s="15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25">
      <c r="A241" s="131" t="s">
        <v>100</v>
      </c>
      <c r="B241" s="65"/>
      <c r="C241" s="132"/>
      <c r="D241" s="25"/>
      <c r="E241" s="148"/>
      <c r="F241" s="14">
        <f>D241*E241</f>
        <v>0</v>
      </c>
      <c r="G241" s="95"/>
      <c r="H241" s="15">
        <f t="shared" si="33"/>
        <v>0</v>
      </c>
      <c r="I241" s="15"/>
      <c r="J241" s="3">
        <f>D241*E241-F241</f>
        <v>0</v>
      </c>
      <c r="K241" s="3" t="e">
        <f>(H241+I241+#REF!)-F241</f>
        <v>#REF!</v>
      </c>
    </row>
    <row r="242" spans="1:11" ht="20.100000000000001" customHeight="1" collapsed="1" thickBot="1" x14ac:dyDescent="0.25">
      <c r="A242" s="158" t="s">
        <v>101</v>
      </c>
      <c r="B242" s="172"/>
      <c r="C242" s="172"/>
      <c r="D242" s="173"/>
      <c r="E242" s="174"/>
      <c r="F242" s="175">
        <f>SUM(F243:F247)</f>
        <v>0</v>
      </c>
      <c r="G242" s="176" t="str">
        <f>IFERROR(F242/$F$398,"0,00 %")</f>
        <v>0,00 %</v>
      </c>
      <c r="H242" s="177">
        <f t="shared" si="33"/>
        <v>0</v>
      </c>
      <c r="I242" s="177">
        <f>SUM(I243:I247)</f>
        <v>0</v>
      </c>
      <c r="J242" s="3"/>
      <c r="K242" s="3"/>
    </row>
    <row r="243" spans="1:11" ht="13.5" hidden="1" customHeight="1" outlineLevel="1" thickBot="1" x14ac:dyDescent="0.25">
      <c r="A243" s="131" t="s">
        <v>102</v>
      </c>
      <c r="B243" s="65"/>
      <c r="C243" s="132"/>
      <c r="D243" s="25"/>
      <c r="E243" s="148"/>
      <c r="F243" s="14">
        <f>D243*E243</f>
        <v>0</v>
      </c>
      <c r="G243" s="95"/>
      <c r="H243" s="15">
        <f t="shared" si="33"/>
        <v>0</v>
      </c>
      <c r="I243" s="15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25">
      <c r="A244" s="131" t="s">
        <v>103</v>
      </c>
      <c r="B244" s="65"/>
      <c r="C244" s="132"/>
      <c r="D244" s="25"/>
      <c r="E244" s="148"/>
      <c r="F244" s="14">
        <f>D244*E244</f>
        <v>0</v>
      </c>
      <c r="G244" s="95"/>
      <c r="H244" s="15">
        <f t="shared" si="33"/>
        <v>0</v>
      </c>
      <c r="I244" s="15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25">
      <c r="A245" s="131" t="s">
        <v>104</v>
      </c>
      <c r="B245" s="65"/>
      <c r="C245" s="132"/>
      <c r="D245" s="25"/>
      <c r="E245" s="148"/>
      <c r="F245" s="14">
        <f>D245*E245</f>
        <v>0</v>
      </c>
      <c r="G245" s="95"/>
      <c r="H245" s="15">
        <f t="shared" si="33"/>
        <v>0</v>
      </c>
      <c r="I245" s="15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25">
      <c r="A246" s="131" t="s">
        <v>105</v>
      </c>
      <c r="B246" s="65"/>
      <c r="C246" s="132"/>
      <c r="D246" s="25"/>
      <c r="E246" s="148"/>
      <c r="F246" s="14">
        <f>D246*E246</f>
        <v>0</v>
      </c>
      <c r="G246" s="95"/>
      <c r="H246" s="15">
        <f t="shared" si="33"/>
        <v>0</v>
      </c>
      <c r="I246" s="15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25">
      <c r="A247" s="131" t="s">
        <v>106</v>
      </c>
      <c r="B247" s="65"/>
      <c r="C247" s="132"/>
      <c r="D247" s="25"/>
      <c r="E247" s="148"/>
      <c r="F247" s="14">
        <f>D247*E247</f>
        <v>0</v>
      </c>
      <c r="G247" s="95"/>
      <c r="H247" s="15">
        <f t="shared" si="33"/>
        <v>0</v>
      </c>
      <c r="I247" s="15"/>
      <c r="J247" s="3">
        <f>D247*E247-F247</f>
        <v>0</v>
      </c>
      <c r="K247" s="3" t="e">
        <f>(H247+I247+#REF!)-F247</f>
        <v>#REF!</v>
      </c>
    </row>
    <row r="248" spans="1:11" ht="20.100000000000001" customHeight="1" collapsed="1" thickBot="1" x14ac:dyDescent="0.25">
      <c r="A248" s="158" t="s">
        <v>107</v>
      </c>
      <c r="B248" s="172"/>
      <c r="C248" s="172"/>
      <c r="D248" s="173"/>
      <c r="E248" s="174"/>
      <c r="F248" s="175">
        <f>SUM(F249:F253)</f>
        <v>0</v>
      </c>
      <c r="G248" s="176" t="str">
        <f>IFERROR(F248/$F$398,"0,00 %")</f>
        <v>0,00 %</v>
      </c>
      <c r="H248" s="177">
        <f t="shared" si="33"/>
        <v>0</v>
      </c>
      <c r="I248" s="177">
        <f>SUM(I249:I253)</f>
        <v>0</v>
      </c>
      <c r="J248" s="3"/>
      <c r="K248" s="3"/>
    </row>
    <row r="249" spans="1:11" ht="13.5" hidden="1" customHeight="1" outlineLevel="1" thickBot="1" x14ac:dyDescent="0.25">
      <c r="A249" s="131" t="s">
        <v>108</v>
      </c>
      <c r="B249" s="65"/>
      <c r="C249" s="132"/>
      <c r="D249" s="25"/>
      <c r="E249" s="148"/>
      <c r="F249" s="14">
        <f>D249*E249</f>
        <v>0</v>
      </c>
      <c r="G249" s="95"/>
      <c r="H249" s="15">
        <f t="shared" si="33"/>
        <v>0</v>
      </c>
      <c r="I249" s="15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25">
      <c r="A250" s="131" t="s">
        <v>109</v>
      </c>
      <c r="B250" s="65"/>
      <c r="C250" s="132"/>
      <c r="D250" s="25"/>
      <c r="E250" s="148"/>
      <c r="F250" s="14">
        <f>D250*E250</f>
        <v>0</v>
      </c>
      <c r="G250" s="95"/>
      <c r="H250" s="15">
        <f t="shared" si="33"/>
        <v>0</v>
      </c>
      <c r="I250" s="15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25">
      <c r="A251" s="131" t="s">
        <v>110</v>
      </c>
      <c r="B251" s="65"/>
      <c r="C251" s="132"/>
      <c r="D251" s="25"/>
      <c r="E251" s="148"/>
      <c r="F251" s="14">
        <f>D251*E251</f>
        <v>0</v>
      </c>
      <c r="G251" s="95"/>
      <c r="H251" s="15">
        <f t="shared" si="33"/>
        <v>0</v>
      </c>
      <c r="I251" s="15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25">
      <c r="A252" s="131" t="s">
        <v>111</v>
      </c>
      <c r="B252" s="65"/>
      <c r="C252" s="132"/>
      <c r="D252" s="25"/>
      <c r="E252" s="148"/>
      <c r="F252" s="14">
        <f>D252*E252</f>
        <v>0</v>
      </c>
      <c r="G252" s="95"/>
      <c r="H252" s="15">
        <f t="shared" si="33"/>
        <v>0</v>
      </c>
      <c r="I252" s="15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25">
      <c r="A253" s="131" t="s">
        <v>112</v>
      </c>
      <c r="B253" s="65"/>
      <c r="C253" s="132"/>
      <c r="D253" s="25"/>
      <c r="E253" s="148"/>
      <c r="F253" s="14">
        <f>D253*E253</f>
        <v>0</v>
      </c>
      <c r="G253" s="95"/>
      <c r="H253" s="15">
        <f t="shared" si="33"/>
        <v>0</v>
      </c>
      <c r="I253" s="15"/>
      <c r="J253" s="3">
        <f>D253*E253-F253</f>
        <v>0</v>
      </c>
      <c r="K253" s="3" t="e">
        <f>(H253+I253+#REF!)-F253</f>
        <v>#REF!</v>
      </c>
    </row>
    <row r="254" spans="1:11" ht="20.100000000000001" customHeight="1" collapsed="1" thickBot="1" x14ac:dyDescent="0.25">
      <c r="A254" s="158" t="s">
        <v>113</v>
      </c>
      <c r="B254" s="172"/>
      <c r="C254" s="172"/>
      <c r="D254" s="173"/>
      <c r="E254" s="174"/>
      <c r="F254" s="175">
        <f>SUM(F255:F259)</f>
        <v>0</v>
      </c>
      <c r="G254" s="176" t="str">
        <f>IFERROR(F254/$F$398,"0,00 %")</f>
        <v>0,00 %</v>
      </c>
      <c r="H254" s="177">
        <f t="shared" si="33"/>
        <v>0</v>
      </c>
      <c r="I254" s="177">
        <f>SUM(I255:I259)</f>
        <v>0</v>
      </c>
      <c r="J254" s="3"/>
      <c r="K254" s="3"/>
    </row>
    <row r="255" spans="1:11" ht="13.5" hidden="1" customHeight="1" outlineLevel="1" thickBot="1" x14ac:dyDescent="0.25">
      <c r="A255" s="131" t="s">
        <v>114</v>
      </c>
      <c r="B255" s="65"/>
      <c r="C255" s="132"/>
      <c r="D255" s="25"/>
      <c r="E255" s="148"/>
      <c r="F255" s="14">
        <f>D255*E255</f>
        <v>0</v>
      </c>
      <c r="G255" s="95"/>
      <c r="H255" s="15">
        <f t="shared" si="33"/>
        <v>0</v>
      </c>
      <c r="I255" s="15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25">
      <c r="A256" s="131" t="s">
        <v>115</v>
      </c>
      <c r="B256" s="65"/>
      <c r="C256" s="132"/>
      <c r="D256" s="25"/>
      <c r="E256" s="148"/>
      <c r="F256" s="14">
        <f>D256*E256</f>
        <v>0</v>
      </c>
      <c r="G256" s="95"/>
      <c r="H256" s="15">
        <f t="shared" si="33"/>
        <v>0</v>
      </c>
      <c r="I256" s="15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25">
      <c r="A257" s="131" t="s">
        <v>116</v>
      </c>
      <c r="B257" s="65"/>
      <c r="C257" s="132"/>
      <c r="D257" s="25"/>
      <c r="E257" s="148"/>
      <c r="F257" s="14">
        <f>D257*E257</f>
        <v>0</v>
      </c>
      <c r="G257" s="95"/>
      <c r="H257" s="15">
        <f t="shared" si="33"/>
        <v>0</v>
      </c>
      <c r="I257" s="15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25">
      <c r="A258" s="131" t="s">
        <v>117</v>
      </c>
      <c r="B258" s="65"/>
      <c r="C258" s="132"/>
      <c r="D258" s="25"/>
      <c r="E258" s="148"/>
      <c r="F258" s="14">
        <f>D258*E258</f>
        <v>0</v>
      </c>
      <c r="G258" s="95"/>
      <c r="H258" s="15">
        <f t="shared" si="33"/>
        <v>0</v>
      </c>
      <c r="I258" s="15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25">
      <c r="A259" s="131" t="s">
        <v>118</v>
      </c>
      <c r="B259" s="65"/>
      <c r="C259" s="132"/>
      <c r="D259" s="25"/>
      <c r="E259" s="148"/>
      <c r="F259" s="14">
        <f>D259*E259</f>
        <v>0</v>
      </c>
      <c r="G259" s="95"/>
      <c r="H259" s="15">
        <f t="shared" si="33"/>
        <v>0</v>
      </c>
      <c r="I259" s="15"/>
      <c r="J259" s="3">
        <f>D259*E259-F259</f>
        <v>0</v>
      </c>
      <c r="K259" s="3" t="e">
        <f>(H259+I259+#REF!)-F259</f>
        <v>#REF!</v>
      </c>
    </row>
    <row r="260" spans="1:11" ht="20.100000000000001" customHeight="1" collapsed="1" thickBot="1" x14ac:dyDescent="0.25">
      <c r="A260" s="158" t="s">
        <v>119</v>
      </c>
      <c r="B260" s="172"/>
      <c r="C260" s="172"/>
      <c r="D260" s="173"/>
      <c r="E260" s="174"/>
      <c r="F260" s="175">
        <f>SUM(F261:F265)</f>
        <v>0</v>
      </c>
      <c r="G260" s="176" t="str">
        <f>IFERROR(F260/$F$398,"0,00 %")</f>
        <v>0,00 %</v>
      </c>
      <c r="H260" s="177">
        <f t="shared" si="33"/>
        <v>0</v>
      </c>
      <c r="I260" s="177">
        <f>SUM(I261:I265)</f>
        <v>0</v>
      </c>
      <c r="J260" s="3"/>
      <c r="K260" s="3"/>
    </row>
    <row r="261" spans="1:11" ht="13.5" hidden="1" customHeight="1" outlineLevel="1" thickBot="1" x14ac:dyDescent="0.25">
      <c r="A261" s="131" t="s">
        <v>120</v>
      </c>
      <c r="B261" s="65"/>
      <c r="C261" s="132"/>
      <c r="D261" s="25"/>
      <c r="E261" s="148"/>
      <c r="F261" s="14">
        <f>D261*E261</f>
        <v>0</v>
      </c>
      <c r="G261" s="95"/>
      <c r="H261" s="15">
        <f t="shared" si="33"/>
        <v>0</v>
      </c>
      <c r="I261" s="15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25">
      <c r="A262" s="131" t="s">
        <v>121</v>
      </c>
      <c r="B262" s="65"/>
      <c r="C262" s="132"/>
      <c r="D262" s="25"/>
      <c r="E262" s="148"/>
      <c r="F262" s="14">
        <f>D262*E262</f>
        <v>0</v>
      </c>
      <c r="G262" s="95"/>
      <c r="H262" s="15">
        <f t="shared" si="33"/>
        <v>0</v>
      </c>
      <c r="I262" s="15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25">
      <c r="A263" s="131" t="s">
        <v>122</v>
      </c>
      <c r="B263" s="65"/>
      <c r="C263" s="132"/>
      <c r="D263" s="25"/>
      <c r="E263" s="148"/>
      <c r="F263" s="14">
        <f>D263*E263</f>
        <v>0</v>
      </c>
      <c r="G263" s="95"/>
      <c r="H263" s="15">
        <f t="shared" si="33"/>
        <v>0</v>
      </c>
      <c r="I263" s="15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25">
      <c r="A264" s="131" t="s">
        <v>123</v>
      </c>
      <c r="B264" s="65"/>
      <c r="C264" s="132"/>
      <c r="D264" s="25"/>
      <c r="E264" s="148"/>
      <c r="F264" s="14">
        <f>D264*E264</f>
        <v>0</v>
      </c>
      <c r="G264" s="95"/>
      <c r="H264" s="15">
        <f t="shared" si="33"/>
        <v>0</v>
      </c>
      <c r="I264" s="15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25">
      <c r="A265" s="131" t="s">
        <v>124</v>
      </c>
      <c r="B265" s="65"/>
      <c r="C265" s="132"/>
      <c r="D265" s="25"/>
      <c r="E265" s="148"/>
      <c r="F265" s="14">
        <f>D265*E265</f>
        <v>0</v>
      </c>
      <c r="G265" s="95"/>
      <c r="H265" s="15">
        <f t="shared" si="33"/>
        <v>0</v>
      </c>
      <c r="I265" s="15"/>
      <c r="J265" s="3">
        <f>D265*E265-F265</f>
        <v>0</v>
      </c>
      <c r="K265" s="3" t="e">
        <f>(H265+I265+#REF!)-F265</f>
        <v>#REF!</v>
      </c>
    </row>
    <row r="266" spans="1:11" ht="20.100000000000001" customHeight="1" collapsed="1" thickBot="1" x14ac:dyDescent="0.25">
      <c r="A266" s="158" t="s">
        <v>125</v>
      </c>
      <c r="B266" s="172"/>
      <c r="C266" s="172"/>
      <c r="D266" s="173"/>
      <c r="E266" s="174"/>
      <c r="F266" s="175">
        <f>SUM(F267:F271)</f>
        <v>0</v>
      </c>
      <c r="G266" s="176" t="str">
        <f>IFERROR(F266/$F$398,"0,00 %")</f>
        <v>0,00 %</v>
      </c>
      <c r="H266" s="177">
        <f t="shared" si="33"/>
        <v>0</v>
      </c>
      <c r="I266" s="177">
        <f>SUM(I267:I271)</f>
        <v>0</v>
      </c>
      <c r="J266" s="3"/>
      <c r="K266" s="3"/>
    </row>
    <row r="267" spans="1:11" ht="13.5" hidden="1" customHeight="1" outlineLevel="1" thickBot="1" x14ac:dyDescent="0.25">
      <c r="A267" s="131" t="s">
        <v>126</v>
      </c>
      <c r="B267" s="65"/>
      <c r="C267" s="132"/>
      <c r="D267" s="25"/>
      <c r="E267" s="148"/>
      <c r="F267" s="14">
        <f>D267*E267</f>
        <v>0</v>
      </c>
      <c r="G267" s="95"/>
      <c r="H267" s="15">
        <f t="shared" si="33"/>
        <v>0</v>
      </c>
      <c r="I267" s="15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25">
      <c r="A268" s="131" t="s">
        <v>127</v>
      </c>
      <c r="B268" s="65"/>
      <c r="C268" s="132"/>
      <c r="D268" s="25"/>
      <c r="E268" s="148"/>
      <c r="F268" s="14">
        <f>D268*E268</f>
        <v>0</v>
      </c>
      <c r="G268" s="95"/>
      <c r="H268" s="15">
        <f t="shared" si="33"/>
        <v>0</v>
      </c>
      <c r="I268" s="15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25">
      <c r="A269" s="131" t="s">
        <v>128</v>
      </c>
      <c r="B269" s="65"/>
      <c r="C269" s="132"/>
      <c r="D269" s="25"/>
      <c r="E269" s="148"/>
      <c r="F269" s="14">
        <f>D269*E269</f>
        <v>0</v>
      </c>
      <c r="G269" s="95"/>
      <c r="H269" s="15">
        <f t="shared" si="33"/>
        <v>0</v>
      </c>
      <c r="I269" s="15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25">
      <c r="A270" s="131" t="s">
        <v>129</v>
      </c>
      <c r="B270" s="65"/>
      <c r="C270" s="132"/>
      <c r="D270" s="25"/>
      <c r="E270" s="148"/>
      <c r="F270" s="14">
        <f>D270*E270</f>
        <v>0</v>
      </c>
      <c r="G270" s="95"/>
      <c r="H270" s="15">
        <f t="shared" ref="H270:H301" si="34">F270-(SUM(I270:I270))</f>
        <v>0</v>
      </c>
      <c r="I270" s="15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25">
      <c r="A271" s="131" t="s">
        <v>130</v>
      </c>
      <c r="B271" s="65"/>
      <c r="C271" s="132"/>
      <c r="D271" s="25"/>
      <c r="E271" s="148"/>
      <c r="F271" s="14">
        <f>D271*E271</f>
        <v>0</v>
      </c>
      <c r="G271" s="95"/>
      <c r="H271" s="15">
        <f t="shared" si="34"/>
        <v>0</v>
      </c>
      <c r="I271" s="15"/>
      <c r="J271" s="3">
        <f>D271*E271-F271</f>
        <v>0</v>
      </c>
      <c r="K271" s="3" t="e">
        <f>(H271+I271+#REF!)-F271</f>
        <v>#REF!</v>
      </c>
    </row>
    <row r="272" spans="1:11" ht="20.100000000000001" customHeight="1" collapsed="1" thickBot="1" x14ac:dyDescent="0.25">
      <c r="A272" s="158" t="s">
        <v>131</v>
      </c>
      <c r="B272" s="172"/>
      <c r="C272" s="172"/>
      <c r="D272" s="173"/>
      <c r="E272" s="174"/>
      <c r="F272" s="175">
        <f>SUM(F273:F277)</f>
        <v>0</v>
      </c>
      <c r="G272" s="176" t="str">
        <f>IFERROR(F272/$F$398,"0,00 %")</f>
        <v>0,00 %</v>
      </c>
      <c r="H272" s="177">
        <f t="shared" si="34"/>
        <v>0</v>
      </c>
      <c r="I272" s="177">
        <f>SUM(I273:I277)</f>
        <v>0</v>
      </c>
      <c r="J272" s="3"/>
      <c r="K272" s="3"/>
    </row>
    <row r="273" spans="1:11" ht="13.5" hidden="1" customHeight="1" outlineLevel="1" thickBot="1" x14ac:dyDescent="0.25">
      <c r="A273" s="131" t="s">
        <v>132</v>
      </c>
      <c r="B273" s="65"/>
      <c r="C273" s="132"/>
      <c r="D273" s="25"/>
      <c r="E273" s="148"/>
      <c r="F273" s="14">
        <f>D273*E273</f>
        <v>0</v>
      </c>
      <c r="G273" s="95"/>
      <c r="H273" s="15">
        <f t="shared" si="34"/>
        <v>0</v>
      </c>
      <c r="I273" s="15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25">
      <c r="A274" s="131" t="s">
        <v>133</v>
      </c>
      <c r="B274" s="65"/>
      <c r="C274" s="132"/>
      <c r="D274" s="25"/>
      <c r="E274" s="148"/>
      <c r="F274" s="14">
        <f>D274*E274</f>
        <v>0</v>
      </c>
      <c r="G274" s="95"/>
      <c r="H274" s="15">
        <f t="shared" si="34"/>
        <v>0</v>
      </c>
      <c r="I274" s="15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25">
      <c r="A275" s="131" t="s">
        <v>134</v>
      </c>
      <c r="B275" s="65"/>
      <c r="C275" s="132"/>
      <c r="D275" s="25"/>
      <c r="E275" s="148"/>
      <c r="F275" s="14">
        <f>D275*E275</f>
        <v>0</v>
      </c>
      <c r="G275" s="95"/>
      <c r="H275" s="15">
        <f t="shared" si="34"/>
        <v>0</v>
      </c>
      <c r="I275" s="15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25">
      <c r="A276" s="131" t="s">
        <v>135</v>
      </c>
      <c r="B276" s="65"/>
      <c r="C276" s="132"/>
      <c r="D276" s="25"/>
      <c r="E276" s="148"/>
      <c r="F276" s="14">
        <f>D276*E276</f>
        <v>0</v>
      </c>
      <c r="G276" s="95"/>
      <c r="H276" s="15">
        <f t="shared" si="34"/>
        <v>0</v>
      </c>
      <c r="I276" s="15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25">
      <c r="A277" s="131" t="s">
        <v>136</v>
      </c>
      <c r="B277" s="65"/>
      <c r="C277" s="132"/>
      <c r="D277" s="25"/>
      <c r="E277" s="148"/>
      <c r="F277" s="14">
        <f>D277*E277</f>
        <v>0</v>
      </c>
      <c r="G277" s="95"/>
      <c r="H277" s="15">
        <f t="shared" si="34"/>
        <v>0</v>
      </c>
      <c r="I277" s="15"/>
      <c r="J277" s="3">
        <f>D277*E277-F277</f>
        <v>0</v>
      </c>
      <c r="K277" s="3" t="e">
        <f>(H277+I277+#REF!)-F277</f>
        <v>#REF!</v>
      </c>
    </row>
    <row r="278" spans="1:11" ht="20.100000000000001" customHeight="1" collapsed="1" thickBot="1" x14ac:dyDescent="0.25">
      <c r="A278" s="158" t="s">
        <v>137</v>
      </c>
      <c r="B278" s="172"/>
      <c r="C278" s="172"/>
      <c r="D278" s="173"/>
      <c r="E278" s="174"/>
      <c r="F278" s="175">
        <f>SUM(F279:F283)</f>
        <v>0</v>
      </c>
      <c r="G278" s="176" t="str">
        <f>IFERROR(F278/$F$398,"0,00 %")</f>
        <v>0,00 %</v>
      </c>
      <c r="H278" s="177">
        <f t="shared" si="34"/>
        <v>0</v>
      </c>
      <c r="I278" s="177">
        <f>SUM(I279:I283)</f>
        <v>0</v>
      </c>
      <c r="J278" s="3"/>
      <c r="K278" s="3"/>
    </row>
    <row r="279" spans="1:11" ht="13.5" hidden="1" customHeight="1" outlineLevel="1" thickBot="1" x14ac:dyDescent="0.25">
      <c r="A279" s="131" t="s">
        <v>138</v>
      </c>
      <c r="B279" s="65"/>
      <c r="C279" s="132"/>
      <c r="D279" s="25"/>
      <c r="E279" s="148"/>
      <c r="F279" s="14">
        <f>D279*E279</f>
        <v>0</v>
      </c>
      <c r="G279" s="95"/>
      <c r="H279" s="15">
        <f t="shared" si="34"/>
        <v>0</v>
      </c>
      <c r="I279" s="15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25">
      <c r="A280" s="131" t="s">
        <v>139</v>
      </c>
      <c r="B280" s="65"/>
      <c r="C280" s="132"/>
      <c r="D280" s="25"/>
      <c r="E280" s="148"/>
      <c r="F280" s="14">
        <f>D280*E280</f>
        <v>0</v>
      </c>
      <c r="G280" s="95"/>
      <c r="H280" s="15">
        <f t="shared" si="34"/>
        <v>0</v>
      </c>
      <c r="I280" s="15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25">
      <c r="A281" s="131" t="s">
        <v>140</v>
      </c>
      <c r="B281" s="65"/>
      <c r="C281" s="132"/>
      <c r="D281" s="25"/>
      <c r="E281" s="148"/>
      <c r="F281" s="14">
        <f>D281*E281</f>
        <v>0</v>
      </c>
      <c r="G281" s="95"/>
      <c r="H281" s="15">
        <f t="shared" si="34"/>
        <v>0</v>
      </c>
      <c r="I281" s="15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25">
      <c r="A282" s="131" t="s">
        <v>141</v>
      </c>
      <c r="B282" s="65"/>
      <c r="C282" s="132"/>
      <c r="D282" s="25"/>
      <c r="E282" s="148"/>
      <c r="F282" s="14">
        <f>D282*E282</f>
        <v>0</v>
      </c>
      <c r="G282" s="95"/>
      <c r="H282" s="15">
        <f t="shared" si="34"/>
        <v>0</v>
      </c>
      <c r="I282" s="15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25">
      <c r="A283" s="131" t="s">
        <v>142</v>
      </c>
      <c r="B283" s="65"/>
      <c r="C283" s="132"/>
      <c r="D283" s="25"/>
      <c r="E283" s="148"/>
      <c r="F283" s="14">
        <f>D283*E283</f>
        <v>0</v>
      </c>
      <c r="G283" s="95"/>
      <c r="H283" s="15">
        <f t="shared" si="34"/>
        <v>0</v>
      </c>
      <c r="I283" s="15"/>
      <c r="J283" s="3">
        <f>D283*E283-F283</f>
        <v>0</v>
      </c>
      <c r="K283" s="3" t="e">
        <f>(H283+I283+#REF!)-F283</f>
        <v>#REF!</v>
      </c>
    </row>
    <row r="284" spans="1:11" ht="20.100000000000001" customHeight="1" collapsed="1" thickBot="1" x14ac:dyDescent="0.25">
      <c r="A284" s="158" t="s">
        <v>143</v>
      </c>
      <c r="B284" s="172"/>
      <c r="C284" s="172"/>
      <c r="D284" s="173"/>
      <c r="E284" s="174"/>
      <c r="F284" s="175">
        <f>SUM(F285:F289)</f>
        <v>0</v>
      </c>
      <c r="G284" s="176" t="str">
        <f>IFERROR(F284/$F$398,"0,00 %")</f>
        <v>0,00 %</v>
      </c>
      <c r="H284" s="177">
        <f t="shared" si="34"/>
        <v>0</v>
      </c>
      <c r="I284" s="177">
        <f>SUM(I285:I289)</f>
        <v>0</v>
      </c>
      <c r="J284" s="3"/>
      <c r="K284" s="3"/>
    </row>
    <row r="285" spans="1:11" ht="13.5" hidden="1" customHeight="1" outlineLevel="1" thickBot="1" x14ac:dyDescent="0.25">
      <c r="A285" s="131" t="s">
        <v>144</v>
      </c>
      <c r="B285" s="65"/>
      <c r="C285" s="132"/>
      <c r="D285" s="25"/>
      <c r="E285" s="148"/>
      <c r="F285" s="14">
        <f>D285*E285</f>
        <v>0</v>
      </c>
      <c r="G285" s="95"/>
      <c r="H285" s="15">
        <f t="shared" si="34"/>
        <v>0</v>
      </c>
      <c r="I285" s="15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25">
      <c r="A286" s="131" t="s">
        <v>145</v>
      </c>
      <c r="B286" s="65"/>
      <c r="C286" s="132"/>
      <c r="D286" s="25"/>
      <c r="E286" s="148"/>
      <c r="F286" s="14">
        <f>D286*E286</f>
        <v>0</v>
      </c>
      <c r="G286" s="95"/>
      <c r="H286" s="15">
        <f t="shared" si="34"/>
        <v>0</v>
      </c>
      <c r="I286" s="15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25">
      <c r="A287" s="131" t="s">
        <v>146</v>
      </c>
      <c r="B287" s="65"/>
      <c r="C287" s="132"/>
      <c r="D287" s="25"/>
      <c r="E287" s="148"/>
      <c r="F287" s="14">
        <f>D287*E287</f>
        <v>0</v>
      </c>
      <c r="G287" s="95"/>
      <c r="H287" s="15">
        <f t="shared" si="34"/>
        <v>0</v>
      </c>
      <c r="I287" s="15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25">
      <c r="A288" s="131" t="s">
        <v>147</v>
      </c>
      <c r="B288" s="65"/>
      <c r="C288" s="132"/>
      <c r="D288" s="25"/>
      <c r="E288" s="148"/>
      <c r="F288" s="14">
        <f>D288*E288</f>
        <v>0</v>
      </c>
      <c r="G288" s="95"/>
      <c r="H288" s="15">
        <f t="shared" si="34"/>
        <v>0</v>
      </c>
      <c r="I288" s="15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25">
      <c r="A289" s="131" t="s">
        <v>148</v>
      </c>
      <c r="B289" s="65"/>
      <c r="C289" s="132"/>
      <c r="D289" s="25"/>
      <c r="E289" s="148"/>
      <c r="F289" s="14">
        <f>D289*E289</f>
        <v>0</v>
      </c>
      <c r="G289" s="95"/>
      <c r="H289" s="15">
        <f t="shared" si="34"/>
        <v>0</v>
      </c>
      <c r="I289" s="15"/>
      <c r="J289" s="3">
        <f>D289*E289-F289</f>
        <v>0</v>
      </c>
      <c r="K289" s="3" t="e">
        <f>(H289+I289+#REF!)-F289</f>
        <v>#REF!</v>
      </c>
    </row>
    <row r="290" spans="1:11" ht="20.100000000000001" customHeight="1" collapsed="1" thickBot="1" x14ac:dyDescent="0.25">
      <c r="A290" s="158" t="s">
        <v>149</v>
      </c>
      <c r="B290" s="172"/>
      <c r="C290" s="172"/>
      <c r="D290" s="173"/>
      <c r="E290" s="174"/>
      <c r="F290" s="175">
        <f>SUM(F291:F295)</f>
        <v>0</v>
      </c>
      <c r="G290" s="176" t="str">
        <f>IFERROR(F290/$F$398,"0,00 %")</f>
        <v>0,00 %</v>
      </c>
      <c r="H290" s="177">
        <f t="shared" si="34"/>
        <v>0</v>
      </c>
      <c r="I290" s="177">
        <f>SUM(I291:I295)</f>
        <v>0</v>
      </c>
      <c r="J290" s="3"/>
      <c r="K290" s="3"/>
    </row>
    <row r="291" spans="1:11" ht="13.5" hidden="1" customHeight="1" outlineLevel="1" thickBot="1" x14ac:dyDescent="0.25">
      <c r="A291" s="131" t="s">
        <v>150</v>
      </c>
      <c r="B291" s="65"/>
      <c r="C291" s="132"/>
      <c r="D291" s="25"/>
      <c r="E291" s="148"/>
      <c r="F291" s="14">
        <f>D291*E291</f>
        <v>0</v>
      </c>
      <c r="G291" s="95"/>
      <c r="H291" s="15">
        <f t="shared" si="34"/>
        <v>0</v>
      </c>
      <c r="I291" s="15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25">
      <c r="A292" s="131" t="s">
        <v>151</v>
      </c>
      <c r="B292" s="65"/>
      <c r="C292" s="132"/>
      <c r="D292" s="25"/>
      <c r="E292" s="148"/>
      <c r="F292" s="14">
        <f>D292*E292</f>
        <v>0</v>
      </c>
      <c r="G292" s="95"/>
      <c r="H292" s="15">
        <f t="shared" si="34"/>
        <v>0</v>
      </c>
      <c r="I292" s="15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25">
      <c r="A293" s="131" t="s">
        <v>152</v>
      </c>
      <c r="B293" s="65"/>
      <c r="C293" s="132"/>
      <c r="D293" s="25"/>
      <c r="E293" s="148"/>
      <c r="F293" s="14">
        <f>D293*E293</f>
        <v>0</v>
      </c>
      <c r="G293" s="95"/>
      <c r="H293" s="15">
        <f t="shared" si="34"/>
        <v>0</v>
      </c>
      <c r="I293" s="15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25">
      <c r="A294" s="131" t="s">
        <v>153</v>
      </c>
      <c r="B294" s="65"/>
      <c r="C294" s="132"/>
      <c r="D294" s="25"/>
      <c r="E294" s="148"/>
      <c r="F294" s="14">
        <f>D294*E294</f>
        <v>0</v>
      </c>
      <c r="G294" s="95"/>
      <c r="H294" s="15">
        <f t="shared" si="34"/>
        <v>0</v>
      </c>
      <c r="I294" s="15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25">
      <c r="A295" s="131" t="s">
        <v>154</v>
      </c>
      <c r="B295" s="65"/>
      <c r="C295" s="132"/>
      <c r="D295" s="25"/>
      <c r="E295" s="148"/>
      <c r="F295" s="14">
        <f>D295*E295</f>
        <v>0</v>
      </c>
      <c r="G295" s="95"/>
      <c r="H295" s="15">
        <f t="shared" si="34"/>
        <v>0</v>
      </c>
      <c r="I295" s="15"/>
      <c r="J295" s="3">
        <f>D295*E295-F295</f>
        <v>0</v>
      </c>
      <c r="K295" s="3" t="e">
        <f>(H295+I295+#REF!)-F295</f>
        <v>#REF!</v>
      </c>
    </row>
    <row r="296" spans="1:11" ht="20.100000000000001" customHeight="1" collapsed="1" thickBot="1" x14ac:dyDescent="0.25">
      <c r="A296" s="158" t="s">
        <v>155</v>
      </c>
      <c r="B296" s="172"/>
      <c r="C296" s="172"/>
      <c r="D296" s="173"/>
      <c r="E296" s="174"/>
      <c r="F296" s="175">
        <f>SUM(F297:F301)</f>
        <v>0</v>
      </c>
      <c r="G296" s="176" t="str">
        <f>IFERROR(F296/$F$398,"0,00 %")</f>
        <v>0,00 %</v>
      </c>
      <c r="H296" s="177">
        <f t="shared" si="34"/>
        <v>0</v>
      </c>
      <c r="I296" s="177">
        <f>SUM(I297:I301)</f>
        <v>0</v>
      </c>
      <c r="J296" s="3"/>
      <c r="K296" s="3"/>
    </row>
    <row r="297" spans="1:11" ht="13.5" hidden="1" customHeight="1" outlineLevel="1" thickBot="1" x14ac:dyDescent="0.25">
      <c r="A297" s="131" t="s">
        <v>156</v>
      </c>
      <c r="B297" s="65"/>
      <c r="C297" s="132"/>
      <c r="D297" s="25"/>
      <c r="E297" s="148"/>
      <c r="F297" s="14">
        <f>D297*E297</f>
        <v>0</v>
      </c>
      <c r="G297" s="95"/>
      <c r="H297" s="15">
        <f t="shared" si="34"/>
        <v>0</v>
      </c>
      <c r="I297" s="15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25">
      <c r="A298" s="131" t="s">
        <v>157</v>
      </c>
      <c r="B298" s="65"/>
      <c r="C298" s="132"/>
      <c r="D298" s="25"/>
      <c r="E298" s="148"/>
      <c r="F298" s="14">
        <f>D298*E298</f>
        <v>0</v>
      </c>
      <c r="G298" s="95"/>
      <c r="H298" s="15">
        <f t="shared" si="34"/>
        <v>0</v>
      </c>
      <c r="I298" s="15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25">
      <c r="A299" s="131" t="s">
        <v>158</v>
      </c>
      <c r="B299" s="65"/>
      <c r="C299" s="132"/>
      <c r="D299" s="25"/>
      <c r="E299" s="148"/>
      <c r="F299" s="14">
        <f>D299*E299</f>
        <v>0</v>
      </c>
      <c r="G299" s="95"/>
      <c r="H299" s="15">
        <f t="shared" si="34"/>
        <v>0</v>
      </c>
      <c r="I299" s="15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25">
      <c r="A300" s="131" t="s">
        <v>159</v>
      </c>
      <c r="B300" s="65"/>
      <c r="C300" s="132"/>
      <c r="D300" s="25"/>
      <c r="E300" s="148"/>
      <c r="F300" s="14">
        <f>D300*E300</f>
        <v>0</v>
      </c>
      <c r="G300" s="95"/>
      <c r="H300" s="15">
        <f t="shared" si="34"/>
        <v>0</v>
      </c>
      <c r="I300" s="15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25">
      <c r="A301" s="131" t="s">
        <v>160</v>
      </c>
      <c r="B301" s="65"/>
      <c r="C301" s="132"/>
      <c r="D301" s="25"/>
      <c r="E301" s="148"/>
      <c r="F301" s="14">
        <f>D301*E301</f>
        <v>0</v>
      </c>
      <c r="G301" s="95"/>
      <c r="H301" s="15">
        <f t="shared" si="34"/>
        <v>0</v>
      </c>
      <c r="I301" s="15"/>
      <c r="J301" s="3">
        <f>D301*E301-F301</f>
        <v>0</v>
      </c>
      <c r="K301" s="3" t="e">
        <f>(H301+I301+#REF!)-F301</f>
        <v>#REF!</v>
      </c>
    </row>
    <row r="302" spans="1:11" ht="20.100000000000001" customHeight="1" collapsed="1" thickBot="1" x14ac:dyDescent="0.25">
      <c r="A302" s="158" t="s">
        <v>161</v>
      </c>
      <c r="B302" s="172"/>
      <c r="C302" s="172"/>
      <c r="D302" s="173"/>
      <c r="E302" s="174"/>
      <c r="F302" s="175">
        <f>SUM(F303:F307)</f>
        <v>0</v>
      </c>
      <c r="G302" s="176" t="str">
        <f>IFERROR(F302/$F$398,"0,00 %")</f>
        <v>0,00 %</v>
      </c>
      <c r="H302" s="177">
        <f t="shared" ref="H302:H333" si="35">F302-(SUM(I302:I302))</f>
        <v>0</v>
      </c>
      <c r="I302" s="177">
        <f>SUM(I303:I307)</f>
        <v>0</v>
      </c>
      <c r="J302" s="3"/>
      <c r="K302" s="3"/>
    </row>
    <row r="303" spans="1:11" ht="13.5" hidden="1" customHeight="1" outlineLevel="1" thickBot="1" x14ac:dyDescent="0.25">
      <c r="A303" s="131" t="s">
        <v>162</v>
      </c>
      <c r="B303" s="65"/>
      <c r="C303" s="132"/>
      <c r="D303" s="25"/>
      <c r="E303" s="148"/>
      <c r="F303" s="14">
        <f>D303*E303</f>
        <v>0</v>
      </c>
      <c r="G303" s="95"/>
      <c r="H303" s="15">
        <f t="shared" si="35"/>
        <v>0</v>
      </c>
      <c r="I303" s="15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25">
      <c r="A304" s="131" t="s">
        <v>163</v>
      </c>
      <c r="B304" s="65"/>
      <c r="C304" s="132"/>
      <c r="D304" s="25"/>
      <c r="E304" s="148"/>
      <c r="F304" s="14">
        <f>D304*E304</f>
        <v>0</v>
      </c>
      <c r="G304" s="95"/>
      <c r="H304" s="15">
        <f t="shared" si="35"/>
        <v>0</v>
      </c>
      <c r="I304" s="15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25">
      <c r="A305" s="131" t="s">
        <v>164</v>
      </c>
      <c r="B305" s="65"/>
      <c r="C305" s="132"/>
      <c r="D305" s="25"/>
      <c r="E305" s="148"/>
      <c r="F305" s="14">
        <f>D305*E305</f>
        <v>0</v>
      </c>
      <c r="G305" s="95"/>
      <c r="H305" s="15">
        <f t="shared" si="35"/>
        <v>0</v>
      </c>
      <c r="I305" s="15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25">
      <c r="A306" s="131" t="s">
        <v>165</v>
      </c>
      <c r="B306" s="65"/>
      <c r="C306" s="132"/>
      <c r="D306" s="25"/>
      <c r="E306" s="148"/>
      <c r="F306" s="14">
        <f>D306*E306</f>
        <v>0</v>
      </c>
      <c r="G306" s="95"/>
      <c r="H306" s="15">
        <f t="shared" si="35"/>
        <v>0</v>
      </c>
      <c r="I306" s="15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25">
      <c r="A307" s="131" t="s">
        <v>166</v>
      </c>
      <c r="B307" s="65"/>
      <c r="C307" s="132"/>
      <c r="D307" s="25"/>
      <c r="E307" s="148"/>
      <c r="F307" s="14">
        <f>D307*E307</f>
        <v>0</v>
      </c>
      <c r="G307" s="95"/>
      <c r="H307" s="15">
        <f t="shared" si="35"/>
        <v>0</v>
      </c>
      <c r="I307" s="15"/>
      <c r="J307" s="3">
        <f>D307*E307-F307</f>
        <v>0</v>
      </c>
      <c r="K307" s="3" t="e">
        <f>(H307+I307+#REF!)-F307</f>
        <v>#REF!</v>
      </c>
    </row>
    <row r="308" spans="1:11" ht="20.100000000000001" customHeight="1" collapsed="1" thickBot="1" x14ac:dyDescent="0.25">
      <c r="A308" s="158" t="s">
        <v>167</v>
      </c>
      <c r="B308" s="172"/>
      <c r="C308" s="172"/>
      <c r="D308" s="173"/>
      <c r="E308" s="174"/>
      <c r="F308" s="175">
        <f>SUM(F309:F313)</f>
        <v>0</v>
      </c>
      <c r="G308" s="176" t="str">
        <f>IFERROR(F308/$F$398,"0,00 %")</f>
        <v>0,00 %</v>
      </c>
      <c r="H308" s="177">
        <f t="shared" si="35"/>
        <v>0</v>
      </c>
      <c r="I308" s="177">
        <f>SUM(I309:I313)</f>
        <v>0</v>
      </c>
      <c r="J308" s="3"/>
      <c r="K308" s="3"/>
    </row>
    <row r="309" spans="1:11" ht="13.5" hidden="1" customHeight="1" outlineLevel="1" thickBot="1" x14ac:dyDescent="0.25">
      <c r="A309" s="131" t="s">
        <v>168</v>
      </c>
      <c r="B309" s="65"/>
      <c r="C309" s="132"/>
      <c r="D309" s="25"/>
      <c r="E309" s="148"/>
      <c r="F309" s="14">
        <f>D309*E309</f>
        <v>0</v>
      </c>
      <c r="G309" s="95"/>
      <c r="H309" s="15">
        <f t="shared" si="35"/>
        <v>0</v>
      </c>
      <c r="I309" s="15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25">
      <c r="A310" s="131" t="s">
        <v>169</v>
      </c>
      <c r="B310" s="65"/>
      <c r="C310" s="132"/>
      <c r="D310" s="25"/>
      <c r="E310" s="148"/>
      <c r="F310" s="14">
        <f>D310*E310</f>
        <v>0</v>
      </c>
      <c r="G310" s="95"/>
      <c r="H310" s="15">
        <f t="shared" si="35"/>
        <v>0</v>
      </c>
      <c r="I310" s="15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25">
      <c r="A311" s="131" t="s">
        <v>170</v>
      </c>
      <c r="B311" s="65"/>
      <c r="C311" s="132"/>
      <c r="D311" s="25"/>
      <c r="E311" s="148"/>
      <c r="F311" s="14">
        <f>D311*E311</f>
        <v>0</v>
      </c>
      <c r="G311" s="95"/>
      <c r="H311" s="15">
        <f t="shared" si="35"/>
        <v>0</v>
      </c>
      <c r="I311" s="15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25">
      <c r="A312" s="131" t="s">
        <v>171</v>
      </c>
      <c r="B312" s="65"/>
      <c r="C312" s="132"/>
      <c r="D312" s="25"/>
      <c r="E312" s="148"/>
      <c r="F312" s="14">
        <f>D312*E312</f>
        <v>0</v>
      </c>
      <c r="G312" s="95"/>
      <c r="H312" s="15">
        <f t="shared" si="35"/>
        <v>0</v>
      </c>
      <c r="I312" s="15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25">
      <c r="A313" s="131" t="s">
        <v>172</v>
      </c>
      <c r="B313" s="65"/>
      <c r="C313" s="132"/>
      <c r="D313" s="25"/>
      <c r="E313" s="148"/>
      <c r="F313" s="14">
        <f>D313*E313</f>
        <v>0</v>
      </c>
      <c r="G313" s="95"/>
      <c r="H313" s="15">
        <f t="shared" si="35"/>
        <v>0</v>
      </c>
      <c r="I313" s="15"/>
      <c r="J313" s="3">
        <f>D313*E313-F313</f>
        <v>0</v>
      </c>
      <c r="K313" s="3" t="e">
        <f>(H313+I313+#REF!)-F313</f>
        <v>#REF!</v>
      </c>
    </row>
    <row r="314" spans="1:11" ht="20.100000000000001" customHeight="1" collapsed="1" thickBot="1" x14ac:dyDescent="0.25">
      <c r="A314" s="158" t="s">
        <v>173</v>
      </c>
      <c r="B314" s="172"/>
      <c r="C314" s="172"/>
      <c r="D314" s="173"/>
      <c r="E314" s="174"/>
      <c r="F314" s="175">
        <f>SUM(F315:F319)</f>
        <v>0</v>
      </c>
      <c r="G314" s="176" t="str">
        <f>IFERROR(F314/$F$398,"0,00 %")</f>
        <v>0,00 %</v>
      </c>
      <c r="H314" s="177">
        <f t="shared" si="35"/>
        <v>0</v>
      </c>
      <c r="I314" s="177">
        <f>SUM(I315:I319)</f>
        <v>0</v>
      </c>
      <c r="J314" s="3"/>
      <c r="K314" s="3"/>
    </row>
    <row r="315" spans="1:11" ht="13.5" hidden="1" customHeight="1" outlineLevel="1" thickBot="1" x14ac:dyDescent="0.25">
      <c r="A315" s="131" t="s">
        <v>174</v>
      </c>
      <c r="B315" s="65"/>
      <c r="C315" s="132"/>
      <c r="D315" s="25"/>
      <c r="E315" s="148"/>
      <c r="F315" s="14">
        <f>D315*E315</f>
        <v>0</v>
      </c>
      <c r="G315" s="95"/>
      <c r="H315" s="15">
        <f t="shared" si="35"/>
        <v>0</v>
      </c>
      <c r="I315" s="15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25">
      <c r="A316" s="131" t="s">
        <v>175</v>
      </c>
      <c r="B316" s="65"/>
      <c r="C316" s="132"/>
      <c r="D316" s="25"/>
      <c r="E316" s="148"/>
      <c r="F316" s="14">
        <f>D316*E316</f>
        <v>0</v>
      </c>
      <c r="G316" s="95"/>
      <c r="H316" s="15">
        <f t="shared" si="35"/>
        <v>0</v>
      </c>
      <c r="I316" s="15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25">
      <c r="A317" s="131" t="s">
        <v>176</v>
      </c>
      <c r="B317" s="65"/>
      <c r="C317" s="132"/>
      <c r="D317" s="25"/>
      <c r="E317" s="148"/>
      <c r="F317" s="14">
        <f>D317*E317</f>
        <v>0</v>
      </c>
      <c r="G317" s="95"/>
      <c r="H317" s="15">
        <f t="shared" si="35"/>
        <v>0</v>
      </c>
      <c r="I317" s="15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25">
      <c r="A318" s="131" t="s">
        <v>177</v>
      </c>
      <c r="B318" s="65"/>
      <c r="C318" s="132"/>
      <c r="D318" s="25"/>
      <c r="E318" s="148"/>
      <c r="F318" s="14">
        <f>D318*E318</f>
        <v>0</v>
      </c>
      <c r="G318" s="95"/>
      <c r="H318" s="15">
        <f t="shared" si="35"/>
        <v>0</v>
      </c>
      <c r="I318" s="15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25">
      <c r="A319" s="131" t="s">
        <v>178</v>
      </c>
      <c r="B319" s="65"/>
      <c r="C319" s="132"/>
      <c r="D319" s="25"/>
      <c r="E319" s="148"/>
      <c r="F319" s="14">
        <f>D319*E319</f>
        <v>0</v>
      </c>
      <c r="G319" s="95"/>
      <c r="H319" s="15">
        <f t="shared" si="35"/>
        <v>0</v>
      </c>
      <c r="I319" s="15"/>
      <c r="J319" s="3">
        <f>D319*E319-F319</f>
        <v>0</v>
      </c>
      <c r="K319" s="3" t="e">
        <f>(H319+I319+#REF!)-F319</f>
        <v>#REF!</v>
      </c>
    </row>
    <row r="320" spans="1:11" ht="20.100000000000001" customHeight="1" collapsed="1" thickBot="1" x14ac:dyDescent="0.25">
      <c r="A320" s="158" t="s">
        <v>179</v>
      </c>
      <c r="B320" s="172"/>
      <c r="C320" s="172"/>
      <c r="D320" s="173"/>
      <c r="E320" s="174"/>
      <c r="F320" s="175">
        <f>SUM(F321:F325)</f>
        <v>0</v>
      </c>
      <c r="G320" s="176" t="str">
        <f>IFERROR(F320/$F$398,"0,00 %")</f>
        <v>0,00 %</v>
      </c>
      <c r="H320" s="177">
        <f t="shared" si="35"/>
        <v>0</v>
      </c>
      <c r="I320" s="177">
        <f>SUM(I321:I325)</f>
        <v>0</v>
      </c>
      <c r="J320" s="3"/>
      <c r="K320" s="3"/>
    </row>
    <row r="321" spans="1:11" ht="13.5" hidden="1" customHeight="1" outlineLevel="1" thickBot="1" x14ac:dyDescent="0.25">
      <c r="A321" s="131" t="s">
        <v>180</v>
      </c>
      <c r="B321" s="65"/>
      <c r="C321" s="132"/>
      <c r="D321" s="25"/>
      <c r="E321" s="148"/>
      <c r="F321" s="14">
        <f>D321*E321</f>
        <v>0</v>
      </c>
      <c r="G321" s="95"/>
      <c r="H321" s="15">
        <f t="shared" si="35"/>
        <v>0</v>
      </c>
      <c r="I321" s="15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25">
      <c r="A322" s="131" t="s">
        <v>181</v>
      </c>
      <c r="B322" s="65"/>
      <c r="C322" s="132"/>
      <c r="D322" s="25"/>
      <c r="E322" s="148"/>
      <c r="F322" s="14">
        <f>D322*E322</f>
        <v>0</v>
      </c>
      <c r="G322" s="95"/>
      <c r="H322" s="15">
        <f t="shared" si="35"/>
        <v>0</v>
      </c>
      <c r="I322" s="15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25">
      <c r="A323" s="131" t="s">
        <v>182</v>
      </c>
      <c r="B323" s="65"/>
      <c r="C323" s="132"/>
      <c r="D323" s="25"/>
      <c r="E323" s="148"/>
      <c r="F323" s="14">
        <f>D323*E323</f>
        <v>0</v>
      </c>
      <c r="G323" s="95"/>
      <c r="H323" s="15">
        <f t="shared" si="35"/>
        <v>0</v>
      </c>
      <c r="I323" s="15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25">
      <c r="A324" s="131" t="s">
        <v>183</v>
      </c>
      <c r="B324" s="65"/>
      <c r="C324" s="132"/>
      <c r="D324" s="25"/>
      <c r="E324" s="148"/>
      <c r="F324" s="14">
        <f>D324*E324</f>
        <v>0</v>
      </c>
      <c r="G324" s="95"/>
      <c r="H324" s="15">
        <f t="shared" si="35"/>
        <v>0</v>
      </c>
      <c r="I324" s="15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25">
      <c r="A325" s="131" t="s">
        <v>184</v>
      </c>
      <c r="B325" s="65"/>
      <c r="C325" s="132"/>
      <c r="D325" s="25"/>
      <c r="E325" s="148"/>
      <c r="F325" s="14">
        <f>D325*E325</f>
        <v>0</v>
      </c>
      <c r="G325" s="95"/>
      <c r="H325" s="15">
        <f t="shared" si="35"/>
        <v>0</v>
      </c>
      <c r="I325" s="15"/>
      <c r="J325" s="3">
        <f>D325*E325-F325</f>
        <v>0</v>
      </c>
      <c r="K325" s="3" t="e">
        <f>(H325+I325+#REF!)-F325</f>
        <v>#REF!</v>
      </c>
    </row>
    <row r="326" spans="1:11" ht="20.100000000000001" customHeight="1" collapsed="1" thickBot="1" x14ac:dyDescent="0.25">
      <c r="A326" s="158" t="s">
        <v>185</v>
      </c>
      <c r="B326" s="172"/>
      <c r="C326" s="172"/>
      <c r="D326" s="173"/>
      <c r="E326" s="174"/>
      <c r="F326" s="175">
        <f>SUM(F327:F331)</f>
        <v>0</v>
      </c>
      <c r="G326" s="176" t="str">
        <f>IFERROR(F326/$F$398,"0,00 %")</f>
        <v>0,00 %</v>
      </c>
      <c r="H326" s="177">
        <f t="shared" si="35"/>
        <v>0</v>
      </c>
      <c r="I326" s="177">
        <f>SUM(I327:I331)</f>
        <v>0</v>
      </c>
      <c r="J326" s="3"/>
      <c r="K326" s="3"/>
    </row>
    <row r="327" spans="1:11" ht="13.5" hidden="1" customHeight="1" outlineLevel="1" thickBot="1" x14ac:dyDescent="0.25">
      <c r="A327" s="131" t="s">
        <v>186</v>
      </c>
      <c r="B327" s="65"/>
      <c r="C327" s="132"/>
      <c r="D327" s="25"/>
      <c r="E327" s="148"/>
      <c r="F327" s="14">
        <f>D327*E327</f>
        <v>0</v>
      </c>
      <c r="G327" s="95"/>
      <c r="H327" s="15">
        <f t="shared" si="35"/>
        <v>0</v>
      </c>
      <c r="I327" s="15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25">
      <c r="A328" s="131" t="s">
        <v>187</v>
      </c>
      <c r="B328" s="65"/>
      <c r="C328" s="132"/>
      <c r="D328" s="25"/>
      <c r="E328" s="148"/>
      <c r="F328" s="14">
        <f>D328*E328</f>
        <v>0</v>
      </c>
      <c r="G328" s="95"/>
      <c r="H328" s="15">
        <f t="shared" si="35"/>
        <v>0</v>
      </c>
      <c r="I328" s="15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25">
      <c r="A329" s="131" t="s">
        <v>188</v>
      </c>
      <c r="B329" s="65"/>
      <c r="C329" s="132"/>
      <c r="D329" s="25"/>
      <c r="E329" s="148"/>
      <c r="F329" s="14">
        <f>D329*E329</f>
        <v>0</v>
      </c>
      <c r="G329" s="95"/>
      <c r="H329" s="15">
        <f t="shared" si="35"/>
        <v>0</v>
      </c>
      <c r="I329" s="15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25">
      <c r="A330" s="131" t="s">
        <v>189</v>
      </c>
      <c r="B330" s="65"/>
      <c r="C330" s="132"/>
      <c r="D330" s="25"/>
      <c r="E330" s="148"/>
      <c r="F330" s="14">
        <f>D330*E330</f>
        <v>0</v>
      </c>
      <c r="G330" s="95"/>
      <c r="H330" s="15">
        <f t="shared" si="35"/>
        <v>0</v>
      </c>
      <c r="I330" s="15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25">
      <c r="A331" s="131" t="s">
        <v>190</v>
      </c>
      <c r="B331" s="65"/>
      <c r="C331" s="132"/>
      <c r="D331" s="25"/>
      <c r="E331" s="148"/>
      <c r="F331" s="14">
        <f>D331*E331</f>
        <v>0</v>
      </c>
      <c r="G331" s="95"/>
      <c r="H331" s="15">
        <f t="shared" si="35"/>
        <v>0</v>
      </c>
      <c r="I331" s="15"/>
      <c r="J331" s="3">
        <f>D331*E331-F331</f>
        <v>0</v>
      </c>
      <c r="K331" s="3" t="e">
        <f>(H331+I331+#REF!)-F331</f>
        <v>#REF!</v>
      </c>
    </row>
    <row r="332" spans="1:11" ht="20.100000000000001" customHeight="1" collapsed="1" thickBot="1" x14ac:dyDescent="0.25">
      <c r="A332" s="158" t="s">
        <v>191</v>
      </c>
      <c r="B332" s="172"/>
      <c r="C332" s="172"/>
      <c r="D332" s="173"/>
      <c r="E332" s="174"/>
      <c r="F332" s="175">
        <f>SUM(F333:F337)</f>
        <v>0</v>
      </c>
      <c r="G332" s="176" t="str">
        <f>IFERROR(F332/$F$398,"0,00 %")</f>
        <v>0,00 %</v>
      </c>
      <c r="H332" s="177">
        <f t="shared" si="35"/>
        <v>0</v>
      </c>
      <c r="I332" s="177">
        <f>SUM(I333:I337)</f>
        <v>0</v>
      </c>
      <c r="J332" s="3"/>
      <c r="K332" s="3"/>
    </row>
    <row r="333" spans="1:11" ht="13.5" hidden="1" customHeight="1" outlineLevel="1" thickBot="1" x14ac:dyDescent="0.25">
      <c r="A333" s="131" t="s">
        <v>192</v>
      </c>
      <c r="B333" s="65"/>
      <c r="C333" s="132"/>
      <c r="D333" s="25"/>
      <c r="E333" s="148"/>
      <c r="F333" s="14">
        <f>D333*E333</f>
        <v>0</v>
      </c>
      <c r="G333" s="95"/>
      <c r="H333" s="15">
        <f t="shared" si="35"/>
        <v>0</v>
      </c>
      <c r="I333" s="15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25">
      <c r="A334" s="131" t="s">
        <v>193</v>
      </c>
      <c r="B334" s="65"/>
      <c r="C334" s="132"/>
      <c r="D334" s="25"/>
      <c r="E334" s="148"/>
      <c r="F334" s="14">
        <f>D334*E334</f>
        <v>0</v>
      </c>
      <c r="G334" s="95"/>
      <c r="H334" s="15">
        <f t="shared" ref="H334:H365" si="36">F334-(SUM(I334:I334))</f>
        <v>0</v>
      </c>
      <c r="I334" s="15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25">
      <c r="A335" s="131" t="s">
        <v>194</v>
      </c>
      <c r="B335" s="65"/>
      <c r="C335" s="132"/>
      <c r="D335" s="25"/>
      <c r="E335" s="148"/>
      <c r="F335" s="14">
        <f>D335*E335</f>
        <v>0</v>
      </c>
      <c r="G335" s="95"/>
      <c r="H335" s="15">
        <f t="shared" si="36"/>
        <v>0</v>
      </c>
      <c r="I335" s="15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25">
      <c r="A336" s="131" t="s">
        <v>195</v>
      </c>
      <c r="B336" s="65"/>
      <c r="C336" s="132"/>
      <c r="D336" s="25"/>
      <c r="E336" s="148"/>
      <c r="F336" s="14">
        <f>D336*E336</f>
        <v>0</v>
      </c>
      <c r="G336" s="95"/>
      <c r="H336" s="15">
        <f t="shared" si="36"/>
        <v>0</v>
      </c>
      <c r="I336" s="15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25">
      <c r="A337" s="131" t="s">
        <v>196</v>
      </c>
      <c r="B337" s="65"/>
      <c r="C337" s="132"/>
      <c r="D337" s="25"/>
      <c r="E337" s="148"/>
      <c r="F337" s="14">
        <f>D337*E337</f>
        <v>0</v>
      </c>
      <c r="G337" s="95"/>
      <c r="H337" s="15">
        <f t="shared" si="36"/>
        <v>0</v>
      </c>
      <c r="I337" s="15"/>
      <c r="J337" s="3">
        <f>D337*E337-F337</f>
        <v>0</v>
      </c>
      <c r="K337" s="3" t="e">
        <f>(H337+I337+#REF!)-F337</f>
        <v>#REF!</v>
      </c>
    </row>
    <row r="338" spans="1:11" ht="20.100000000000001" customHeight="1" collapsed="1" thickBot="1" x14ac:dyDescent="0.25">
      <c r="A338" s="158" t="s">
        <v>197</v>
      </c>
      <c r="B338" s="172"/>
      <c r="C338" s="172"/>
      <c r="D338" s="173"/>
      <c r="E338" s="174"/>
      <c r="F338" s="175">
        <f>SUM(F339:F343)</f>
        <v>0</v>
      </c>
      <c r="G338" s="176" t="str">
        <f>IFERROR(F338/$F$398,"0,00 %")</f>
        <v>0,00 %</v>
      </c>
      <c r="H338" s="177">
        <f t="shared" si="36"/>
        <v>0</v>
      </c>
      <c r="I338" s="177">
        <f>SUM(I339:I343)</f>
        <v>0</v>
      </c>
      <c r="J338" s="3"/>
      <c r="K338" s="3"/>
    </row>
    <row r="339" spans="1:11" ht="13.5" hidden="1" customHeight="1" outlineLevel="1" thickBot="1" x14ac:dyDescent="0.25">
      <c r="A339" s="131" t="s">
        <v>198</v>
      </c>
      <c r="B339" s="65"/>
      <c r="C339" s="132"/>
      <c r="D339" s="25"/>
      <c r="E339" s="148"/>
      <c r="F339" s="14">
        <f>D339*E339</f>
        <v>0</v>
      </c>
      <c r="G339" s="95"/>
      <c r="H339" s="15">
        <f t="shared" si="36"/>
        <v>0</v>
      </c>
      <c r="I339" s="15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25">
      <c r="A340" s="131" t="s">
        <v>199</v>
      </c>
      <c r="B340" s="65"/>
      <c r="C340" s="132"/>
      <c r="D340" s="25"/>
      <c r="E340" s="148"/>
      <c r="F340" s="14">
        <f>D340*E340</f>
        <v>0</v>
      </c>
      <c r="G340" s="95"/>
      <c r="H340" s="15">
        <f t="shared" si="36"/>
        <v>0</v>
      </c>
      <c r="I340" s="15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25">
      <c r="A341" s="131" t="s">
        <v>200</v>
      </c>
      <c r="B341" s="65"/>
      <c r="C341" s="132"/>
      <c r="D341" s="25"/>
      <c r="E341" s="148"/>
      <c r="F341" s="14">
        <f>D341*E341</f>
        <v>0</v>
      </c>
      <c r="G341" s="95"/>
      <c r="H341" s="15">
        <f t="shared" si="36"/>
        <v>0</v>
      </c>
      <c r="I341" s="15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25">
      <c r="A342" s="131" t="s">
        <v>201</v>
      </c>
      <c r="B342" s="65"/>
      <c r="C342" s="132"/>
      <c r="D342" s="25"/>
      <c r="E342" s="148"/>
      <c r="F342" s="14">
        <f>D342*E342</f>
        <v>0</v>
      </c>
      <c r="G342" s="95"/>
      <c r="H342" s="15">
        <f t="shared" si="36"/>
        <v>0</v>
      </c>
      <c r="I342" s="15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25">
      <c r="A343" s="131" t="s">
        <v>202</v>
      </c>
      <c r="B343" s="65"/>
      <c r="C343" s="132"/>
      <c r="D343" s="25"/>
      <c r="E343" s="148"/>
      <c r="F343" s="14">
        <f>D343*E343</f>
        <v>0</v>
      </c>
      <c r="G343" s="95"/>
      <c r="H343" s="15">
        <f t="shared" si="36"/>
        <v>0</v>
      </c>
      <c r="I343" s="15"/>
      <c r="J343" s="3">
        <f>D343*E343-F343</f>
        <v>0</v>
      </c>
      <c r="K343" s="3" t="e">
        <f>(H343+I343+#REF!)-F343</f>
        <v>#REF!</v>
      </c>
    </row>
    <row r="344" spans="1:11" ht="20.100000000000001" customHeight="1" collapsed="1" thickBot="1" x14ac:dyDescent="0.25">
      <c r="A344" s="158" t="s">
        <v>203</v>
      </c>
      <c r="B344" s="172"/>
      <c r="C344" s="172"/>
      <c r="D344" s="173"/>
      <c r="E344" s="174"/>
      <c r="F344" s="175">
        <f>SUM(F345:F349)</f>
        <v>0</v>
      </c>
      <c r="G344" s="176" t="str">
        <f>IFERROR(F344/$F$398,"0,00 %")</f>
        <v>0,00 %</v>
      </c>
      <c r="H344" s="177">
        <f t="shared" si="36"/>
        <v>0</v>
      </c>
      <c r="I344" s="177">
        <f>SUM(I345:I349)</f>
        <v>0</v>
      </c>
      <c r="J344" s="3"/>
      <c r="K344" s="3"/>
    </row>
    <row r="345" spans="1:11" ht="13.5" hidden="1" customHeight="1" outlineLevel="1" thickBot="1" x14ac:dyDescent="0.25">
      <c r="A345" s="131" t="s">
        <v>204</v>
      </c>
      <c r="B345" s="65"/>
      <c r="C345" s="132"/>
      <c r="D345" s="25"/>
      <c r="E345" s="148"/>
      <c r="F345" s="14">
        <f>D345*E345</f>
        <v>0</v>
      </c>
      <c r="G345" s="95"/>
      <c r="H345" s="15">
        <f t="shared" si="36"/>
        <v>0</v>
      </c>
      <c r="I345" s="15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25">
      <c r="A346" s="131" t="s">
        <v>205</v>
      </c>
      <c r="B346" s="65"/>
      <c r="C346" s="132"/>
      <c r="D346" s="25"/>
      <c r="E346" s="148"/>
      <c r="F346" s="14">
        <f>D346*E346</f>
        <v>0</v>
      </c>
      <c r="G346" s="95"/>
      <c r="H346" s="15">
        <f t="shared" si="36"/>
        <v>0</v>
      </c>
      <c r="I346" s="15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25">
      <c r="A347" s="131" t="s">
        <v>206</v>
      </c>
      <c r="B347" s="65"/>
      <c r="C347" s="132"/>
      <c r="D347" s="25"/>
      <c r="E347" s="148"/>
      <c r="F347" s="14">
        <f>D347*E347</f>
        <v>0</v>
      </c>
      <c r="G347" s="95"/>
      <c r="H347" s="15">
        <f t="shared" si="36"/>
        <v>0</v>
      </c>
      <c r="I347" s="15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25">
      <c r="A348" s="131" t="s">
        <v>207</v>
      </c>
      <c r="B348" s="65"/>
      <c r="C348" s="132"/>
      <c r="D348" s="25"/>
      <c r="E348" s="148"/>
      <c r="F348" s="14">
        <f>D348*E348</f>
        <v>0</v>
      </c>
      <c r="G348" s="95"/>
      <c r="H348" s="15">
        <f t="shared" si="36"/>
        <v>0</v>
      </c>
      <c r="I348" s="15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25">
      <c r="A349" s="131" t="s">
        <v>208</v>
      </c>
      <c r="B349" s="65"/>
      <c r="C349" s="132"/>
      <c r="D349" s="25"/>
      <c r="E349" s="148"/>
      <c r="F349" s="14">
        <f>D349*E349</f>
        <v>0</v>
      </c>
      <c r="G349" s="95"/>
      <c r="H349" s="15">
        <f t="shared" si="36"/>
        <v>0</v>
      </c>
      <c r="I349" s="15"/>
      <c r="J349" s="3">
        <f>D349*E349-F349</f>
        <v>0</v>
      </c>
      <c r="K349" s="3" t="e">
        <f>(H349+I349+#REF!)-F349</f>
        <v>#REF!</v>
      </c>
    </row>
    <row r="350" spans="1:11" ht="20.100000000000001" customHeight="1" collapsed="1" thickBot="1" x14ac:dyDescent="0.25">
      <c r="A350" s="158" t="s">
        <v>209</v>
      </c>
      <c r="B350" s="172"/>
      <c r="C350" s="172"/>
      <c r="D350" s="173"/>
      <c r="E350" s="174"/>
      <c r="F350" s="175">
        <f>SUM(F351:F355)</f>
        <v>0</v>
      </c>
      <c r="G350" s="176" t="str">
        <f>IFERROR(F350/$F$398,"0,00 %")</f>
        <v>0,00 %</v>
      </c>
      <c r="H350" s="177">
        <f t="shared" si="36"/>
        <v>0</v>
      </c>
      <c r="I350" s="177">
        <f>SUM(I351:I355)</f>
        <v>0</v>
      </c>
      <c r="J350" s="3"/>
      <c r="K350" s="3"/>
    </row>
    <row r="351" spans="1:11" ht="13.5" hidden="1" customHeight="1" outlineLevel="1" thickBot="1" x14ac:dyDescent="0.25">
      <c r="A351" s="131" t="s">
        <v>210</v>
      </c>
      <c r="B351" s="65"/>
      <c r="C351" s="132"/>
      <c r="D351" s="25"/>
      <c r="E351" s="148"/>
      <c r="F351" s="14">
        <f>D351*E351</f>
        <v>0</v>
      </c>
      <c r="G351" s="95"/>
      <c r="H351" s="15">
        <f t="shared" si="36"/>
        <v>0</v>
      </c>
      <c r="I351" s="15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25">
      <c r="A352" s="131" t="s">
        <v>211</v>
      </c>
      <c r="B352" s="65"/>
      <c r="C352" s="132"/>
      <c r="D352" s="25"/>
      <c r="E352" s="148"/>
      <c r="F352" s="14">
        <f>D352*E352</f>
        <v>0</v>
      </c>
      <c r="G352" s="95"/>
      <c r="H352" s="15">
        <f t="shared" si="36"/>
        <v>0</v>
      </c>
      <c r="I352" s="15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25">
      <c r="A353" s="131" t="s">
        <v>212</v>
      </c>
      <c r="B353" s="65"/>
      <c r="C353" s="132"/>
      <c r="D353" s="25"/>
      <c r="E353" s="148"/>
      <c r="F353" s="14">
        <f>D353*E353</f>
        <v>0</v>
      </c>
      <c r="G353" s="95"/>
      <c r="H353" s="15">
        <f t="shared" si="36"/>
        <v>0</v>
      </c>
      <c r="I353" s="15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25">
      <c r="A354" s="131" t="s">
        <v>213</v>
      </c>
      <c r="B354" s="65"/>
      <c r="C354" s="132"/>
      <c r="D354" s="25"/>
      <c r="E354" s="148"/>
      <c r="F354" s="14">
        <f>D354*E354</f>
        <v>0</v>
      </c>
      <c r="G354" s="95"/>
      <c r="H354" s="15">
        <f t="shared" si="36"/>
        <v>0</v>
      </c>
      <c r="I354" s="15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25">
      <c r="A355" s="131" t="s">
        <v>214</v>
      </c>
      <c r="B355" s="65"/>
      <c r="C355" s="132"/>
      <c r="D355" s="25"/>
      <c r="E355" s="148"/>
      <c r="F355" s="14">
        <f>D355*E355</f>
        <v>0</v>
      </c>
      <c r="G355" s="95"/>
      <c r="H355" s="15">
        <f t="shared" si="36"/>
        <v>0</v>
      </c>
      <c r="I355" s="15"/>
      <c r="J355" s="3">
        <f>D355*E355-F355</f>
        <v>0</v>
      </c>
      <c r="K355" s="3" t="e">
        <f>(H355+I355+#REF!)-F355</f>
        <v>#REF!</v>
      </c>
    </row>
    <row r="356" spans="1:11" ht="20.100000000000001" customHeight="1" collapsed="1" thickBot="1" x14ac:dyDescent="0.25">
      <c r="A356" s="158" t="s">
        <v>215</v>
      </c>
      <c r="B356" s="172"/>
      <c r="C356" s="172"/>
      <c r="D356" s="173"/>
      <c r="E356" s="174"/>
      <c r="F356" s="175">
        <f>SUM(F357:F361)</f>
        <v>0</v>
      </c>
      <c r="G356" s="176" t="str">
        <f>IFERROR(F356/$F$398,"0,00 %")</f>
        <v>0,00 %</v>
      </c>
      <c r="H356" s="177">
        <f t="shared" si="36"/>
        <v>0</v>
      </c>
      <c r="I356" s="177">
        <f>SUM(I357:I361)</f>
        <v>0</v>
      </c>
      <c r="J356" s="3"/>
      <c r="K356" s="3"/>
    </row>
    <row r="357" spans="1:11" ht="13.5" hidden="1" customHeight="1" outlineLevel="1" thickBot="1" x14ac:dyDescent="0.25">
      <c r="A357" s="131" t="s">
        <v>216</v>
      </c>
      <c r="B357" s="65"/>
      <c r="C357" s="132"/>
      <c r="D357" s="25"/>
      <c r="E357" s="148"/>
      <c r="F357" s="14">
        <f>D357*E357</f>
        <v>0</v>
      </c>
      <c r="G357" s="95"/>
      <c r="H357" s="15">
        <f t="shared" si="36"/>
        <v>0</v>
      </c>
      <c r="I357" s="15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25">
      <c r="A358" s="131" t="s">
        <v>217</v>
      </c>
      <c r="B358" s="65"/>
      <c r="C358" s="132"/>
      <c r="D358" s="25"/>
      <c r="E358" s="148"/>
      <c r="F358" s="14">
        <f>D358*E358</f>
        <v>0</v>
      </c>
      <c r="G358" s="95"/>
      <c r="H358" s="15">
        <f t="shared" si="36"/>
        <v>0</v>
      </c>
      <c r="I358" s="15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25">
      <c r="A359" s="131" t="s">
        <v>218</v>
      </c>
      <c r="B359" s="65"/>
      <c r="C359" s="132"/>
      <c r="D359" s="25"/>
      <c r="E359" s="148"/>
      <c r="F359" s="14">
        <f>D359*E359</f>
        <v>0</v>
      </c>
      <c r="G359" s="95"/>
      <c r="H359" s="15">
        <f t="shared" si="36"/>
        <v>0</v>
      </c>
      <c r="I359" s="15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25">
      <c r="A360" s="131" t="s">
        <v>219</v>
      </c>
      <c r="B360" s="65"/>
      <c r="C360" s="132"/>
      <c r="D360" s="25"/>
      <c r="E360" s="148"/>
      <c r="F360" s="14">
        <f>D360*E360</f>
        <v>0</v>
      </c>
      <c r="G360" s="95"/>
      <c r="H360" s="15">
        <f t="shared" si="36"/>
        <v>0</v>
      </c>
      <c r="I360" s="15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25">
      <c r="A361" s="131" t="s">
        <v>220</v>
      </c>
      <c r="B361" s="65"/>
      <c r="C361" s="132"/>
      <c r="D361" s="25"/>
      <c r="E361" s="148"/>
      <c r="F361" s="14">
        <f>D361*E361</f>
        <v>0</v>
      </c>
      <c r="G361" s="95"/>
      <c r="H361" s="15">
        <f t="shared" si="36"/>
        <v>0</v>
      </c>
      <c r="I361" s="15"/>
      <c r="J361" s="3">
        <f>D361*E361-F361</f>
        <v>0</v>
      </c>
      <c r="K361" s="3" t="e">
        <f>(H361+I361+#REF!)-F361</f>
        <v>#REF!</v>
      </c>
    </row>
    <row r="362" spans="1:11" ht="20.100000000000001" customHeight="1" collapsed="1" thickBot="1" x14ac:dyDescent="0.25">
      <c r="A362" s="158" t="s">
        <v>221</v>
      </c>
      <c r="B362" s="172"/>
      <c r="C362" s="172"/>
      <c r="D362" s="173"/>
      <c r="E362" s="174"/>
      <c r="F362" s="175">
        <f>SUM(F363:F367)</f>
        <v>0</v>
      </c>
      <c r="G362" s="176" t="str">
        <f>IFERROR(F362/$F$398,"0,00 %")</f>
        <v>0,00 %</v>
      </c>
      <c r="H362" s="177">
        <f t="shared" si="36"/>
        <v>0</v>
      </c>
      <c r="I362" s="177">
        <f>SUM(I363:I367)</f>
        <v>0</v>
      </c>
      <c r="J362" s="3"/>
      <c r="K362" s="3"/>
    </row>
    <row r="363" spans="1:11" ht="13.5" hidden="1" customHeight="1" outlineLevel="1" thickBot="1" x14ac:dyDescent="0.25">
      <c r="A363" s="131" t="s">
        <v>222</v>
      </c>
      <c r="B363" s="65"/>
      <c r="C363" s="132"/>
      <c r="D363" s="25"/>
      <c r="E363" s="148"/>
      <c r="F363" s="14">
        <f>D363*E363</f>
        <v>0</v>
      </c>
      <c r="G363" s="95"/>
      <c r="H363" s="15">
        <f t="shared" si="36"/>
        <v>0</v>
      </c>
      <c r="I363" s="15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25">
      <c r="A364" s="131" t="s">
        <v>223</v>
      </c>
      <c r="B364" s="65"/>
      <c r="C364" s="132"/>
      <c r="D364" s="25"/>
      <c r="E364" s="148"/>
      <c r="F364" s="14">
        <f>D364*E364</f>
        <v>0</v>
      </c>
      <c r="G364" s="95"/>
      <c r="H364" s="15">
        <f t="shared" si="36"/>
        <v>0</v>
      </c>
      <c r="I364" s="15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25">
      <c r="A365" s="131" t="s">
        <v>224</v>
      </c>
      <c r="B365" s="65"/>
      <c r="C365" s="132"/>
      <c r="D365" s="25"/>
      <c r="E365" s="148"/>
      <c r="F365" s="14">
        <f>D365*E365</f>
        <v>0</v>
      </c>
      <c r="G365" s="95"/>
      <c r="H365" s="15">
        <f t="shared" si="36"/>
        <v>0</v>
      </c>
      <c r="I365" s="15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25">
      <c r="A366" s="131" t="s">
        <v>225</v>
      </c>
      <c r="B366" s="65"/>
      <c r="C366" s="132"/>
      <c r="D366" s="25"/>
      <c r="E366" s="148"/>
      <c r="F366" s="14">
        <f>D366*E366</f>
        <v>0</v>
      </c>
      <c r="G366" s="95"/>
      <c r="H366" s="15">
        <f t="shared" ref="H366:H397" si="37">F366-(SUM(I366:I366))</f>
        <v>0</v>
      </c>
      <c r="I366" s="15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25">
      <c r="A367" s="131" t="s">
        <v>226</v>
      </c>
      <c r="B367" s="65"/>
      <c r="C367" s="132"/>
      <c r="D367" s="25"/>
      <c r="E367" s="148"/>
      <c r="F367" s="14">
        <f>D367*E367</f>
        <v>0</v>
      </c>
      <c r="G367" s="95"/>
      <c r="H367" s="15">
        <f t="shared" si="37"/>
        <v>0</v>
      </c>
      <c r="I367" s="15"/>
      <c r="J367" s="3">
        <f>D367*E367-F367</f>
        <v>0</v>
      </c>
      <c r="K367" s="3" t="e">
        <f>(H367+I367+#REF!)-F367</f>
        <v>#REF!</v>
      </c>
    </row>
    <row r="368" spans="1:11" ht="20.100000000000001" customHeight="1" collapsed="1" thickBot="1" x14ac:dyDescent="0.25">
      <c r="A368" s="158" t="s">
        <v>227</v>
      </c>
      <c r="B368" s="172"/>
      <c r="C368" s="172"/>
      <c r="D368" s="173"/>
      <c r="E368" s="174"/>
      <c r="F368" s="175">
        <f>SUM(F369:F373)</f>
        <v>0</v>
      </c>
      <c r="G368" s="176" t="str">
        <f>IFERROR(F368/$F$398,"0,00 %")</f>
        <v>0,00 %</v>
      </c>
      <c r="H368" s="177">
        <f t="shared" si="37"/>
        <v>0</v>
      </c>
      <c r="I368" s="177">
        <f>SUM(I369:I373)</f>
        <v>0</v>
      </c>
      <c r="J368" s="3"/>
      <c r="K368" s="3"/>
    </row>
    <row r="369" spans="1:11" ht="13.5" hidden="1" customHeight="1" outlineLevel="1" thickBot="1" x14ac:dyDescent="0.25">
      <c r="A369" s="131" t="s">
        <v>228</v>
      </c>
      <c r="B369" s="65"/>
      <c r="C369" s="132"/>
      <c r="D369" s="25"/>
      <c r="E369" s="148"/>
      <c r="F369" s="14">
        <f>D369*E369</f>
        <v>0</v>
      </c>
      <c r="G369" s="95"/>
      <c r="H369" s="15">
        <f t="shared" si="37"/>
        <v>0</v>
      </c>
      <c r="I369" s="15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25">
      <c r="A370" s="131" t="s">
        <v>229</v>
      </c>
      <c r="B370" s="65"/>
      <c r="C370" s="132"/>
      <c r="D370" s="25"/>
      <c r="E370" s="148"/>
      <c r="F370" s="14">
        <f>D370*E370</f>
        <v>0</v>
      </c>
      <c r="G370" s="95"/>
      <c r="H370" s="15">
        <f t="shared" si="37"/>
        <v>0</v>
      </c>
      <c r="I370" s="15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25">
      <c r="A371" s="131" t="s">
        <v>230</v>
      </c>
      <c r="B371" s="65"/>
      <c r="C371" s="132"/>
      <c r="D371" s="25"/>
      <c r="E371" s="148"/>
      <c r="F371" s="14">
        <f>D371*E371</f>
        <v>0</v>
      </c>
      <c r="G371" s="95"/>
      <c r="H371" s="15">
        <f t="shared" si="37"/>
        <v>0</v>
      </c>
      <c r="I371" s="15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25">
      <c r="A372" s="131" t="s">
        <v>231</v>
      </c>
      <c r="B372" s="65"/>
      <c r="C372" s="132"/>
      <c r="D372" s="25"/>
      <c r="E372" s="148"/>
      <c r="F372" s="14">
        <f>D372*E372</f>
        <v>0</v>
      </c>
      <c r="G372" s="95"/>
      <c r="H372" s="15">
        <f t="shared" si="37"/>
        <v>0</v>
      </c>
      <c r="I372" s="15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25">
      <c r="A373" s="131" t="s">
        <v>232</v>
      </c>
      <c r="B373" s="65"/>
      <c r="C373" s="132"/>
      <c r="D373" s="25"/>
      <c r="E373" s="148"/>
      <c r="F373" s="14">
        <f>D373*E373</f>
        <v>0</v>
      </c>
      <c r="G373" s="95"/>
      <c r="H373" s="15">
        <f t="shared" si="37"/>
        <v>0</v>
      </c>
      <c r="I373" s="15"/>
      <c r="J373" s="3">
        <f>D373*E373-F373</f>
        <v>0</v>
      </c>
      <c r="K373" s="3" t="e">
        <f>(H373+I373+#REF!)-F373</f>
        <v>#REF!</v>
      </c>
    </row>
    <row r="374" spans="1:11" ht="20.100000000000001" customHeight="1" collapsed="1" thickBot="1" x14ac:dyDescent="0.25">
      <c r="A374" s="158" t="s">
        <v>233</v>
      </c>
      <c r="B374" s="172"/>
      <c r="C374" s="172"/>
      <c r="D374" s="173"/>
      <c r="E374" s="174"/>
      <c r="F374" s="175">
        <f>SUM(F375:F379)</f>
        <v>0</v>
      </c>
      <c r="G374" s="176" t="str">
        <f>IFERROR(F374/$F$398,"0,00 %")</f>
        <v>0,00 %</v>
      </c>
      <c r="H374" s="177">
        <f t="shared" si="37"/>
        <v>0</v>
      </c>
      <c r="I374" s="177">
        <f>SUM(I375:I379)</f>
        <v>0</v>
      </c>
      <c r="J374" s="3"/>
      <c r="K374" s="3"/>
    </row>
    <row r="375" spans="1:11" ht="13.5" hidden="1" customHeight="1" outlineLevel="1" thickBot="1" x14ac:dyDescent="0.25">
      <c r="A375" s="131" t="s">
        <v>234</v>
      </c>
      <c r="B375" s="65"/>
      <c r="C375" s="132"/>
      <c r="D375" s="25"/>
      <c r="E375" s="148"/>
      <c r="F375" s="14">
        <f>D375*E375</f>
        <v>0</v>
      </c>
      <c r="G375" s="95"/>
      <c r="H375" s="15">
        <f t="shared" si="37"/>
        <v>0</v>
      </c>
      <c r="I375" s="15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25">
      <c r="A376" s="131" t="s">
        <v>235</v>
      </c>
      <c r="B376" s="65"/>
      <c r="C376" s="132"/>
      <c r="D376" s="25"/>
      <c r="E376" s="148"/>
      <c r="F376" s="14">
        <f>D376*E376</f>
        <v>0</v>
      </c>
      <c r="G376" s="95"/>
      <c r="H376" s="15">
        <f t="shared" si="37"/>
        <v>0</v>
      </c>
      <c r="I376" s="15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25">
      <c r="A377" s="131" t="s">
        <v>236</v>
      </c>
      <c r="B377" s="65"/>
      <c r="C377" s="132"/>
      <c r="D377" s="25"/>
      <c r="E377" s="148"/>
      <c r="F377" s="14">
        <f>D377*E377</f>
        <v>0</v>
      </c>
      <c r="G377" s="95"/>
      <c r="H377" s="15">
        <f t="shared" si="37"/>
        <v>0</v>
      </c>
      <c r="I377" s="15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25">
      <c r="A378" s="131" t="s">
        <v>237</v>
      </c>
      <c r="B378" s="65"/>
      <c r="C378" s="132"/>
      <c r="D378" s="25"/>
      <c r="E378" s="148"/>
      <c r="F378" s="14">
        <f>D378*E378</f>
        <v>0</v>
      </c>
      <c r="G378" s="95"/>
      <c r="H378" s="15">
        <f t="shared" si="37"/>
        <v>0</v>
      </c>
      <c r="I378" s="15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25">
      <c r="A379" s="131" t="s">
        <v>238</v>
      </c>
      <c r="B379" s="65"/>
      <c r="C379" s="132"/>
      <c r="D379" s="25"/>
      <c r="E379" s="148"/>
      <c r="F379" s="14">
        <f>D379*E379</f>
        <v>0</v>
      </c>
      <c r="G379" s="95"/>
      <c r="H379" s="15">
        <f t="shared" si="37"/>
        <v>0</v>
      </c>
      <c r="I379" s="15"/>
      <c r="J379" s="3">
        <f>D379*E379-F379</f>
        <v>0</v>
      </c>
      <c r="K379" s="3" t="e">
        <f>(H379+I379+#REF!)-F379</f>
        <v>#REF!</v>
      </c>
    </row>
    <row r="380" spans="1:11" ht="20.100000000000001" customHeight="1" collapsed="1" thickBot="1" x14ac:dyDescent="0.25">
      <c r="A380" s="158" t="s">
        <v>239</v>
      </c>
      <c r="B380" s="172"/>
      <c r="C380" s="172"/>
      <c r="D380" s="173"/>
      <c r="E380" s="174"/>
      <c r="F380" s="175">
        <f>SUM(F381:F385)</f>
        <v>0</v>
      </c>
      <c r="G380" s="176" t="str">
        <f>IFERROR(F380/$F$398,"0,00 %")</f>
        <v>0,00 %</v>
      </c>
      <c r="H380" s="177">
        <f t="shared" si="37"/>
        <v>0</v>
      </c>
      <c r="I380" s="177">
        <f>SUM(I381:I385)</f>
        <v>0</v>
      </c>
      <c r="J380" s="3"/>
      <c r="K380" s="3"/>
    </row>
    <row r="381" spans="1:11" ht="13.5" hidden="1" customHeight="1" outlineLevel="1" thickBot="1" x14ac:dyDescent="0.25">
      <c r="A381" s="131" t="s">
        <v>240</v>
      </c>
      <c r="B381" s="65"/>
      <c r="C381" s="132"/>
      <c r="D381" s="25"/>
      <c r="E381" s="148"/>
      <c r="F381" s="14">
        <f>D381*E381</f>
        <v>0</v>
      </c>
      <c r="G381" s="95"/>
      <c r="H381" s="15">
        <f t="shared" si="37"/>
        <v>0</v>
      </c>
      <c r="I381" s="15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25">
      <c r="A382" s="131" t="s">
        <v>241</v>
      </c>
      <c r="B382" s="65"/>
      <c r="C382" s="132"/>
      <c r="D382" s="25"/>
      <c r="E382" s="148"/>
      <c r="F382" s="14">
        <f>D382*E382</f>
        <v>0</v>
      </c>
      <c r="G382" s="95"/>
      <c r="H382" s="15">
        <f t="shared" si="37"/>
        <v>0</v>
      </c>
      <c r="I382" s="15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25">
      <c r="A383" s="131" t="s">
        <v>242</v>
      </c>
      <c r="B383" s="65"/>
      <c r="C383" s="132"/>
      <c r="D383" s="25"/>
      <c r="E383" s="148"/>
      <c r="F383" s="14">
        <f>D383*E383</f>
        <v>0</v>
      </c>
      <c r="G383" s="95"/>
      <c r="H383" s="15">
        <f t="shared" si="37"/>
        <v>0</v>
      </c>
      <c r="I383" s="15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25">
      <c r="A384" s="131" t="s">
        <v>243</v>
      </c>
      <c r="B384" s="65"/>
      <c r="C384" s="132"/>
      <c r="D384" s="25"/>
      <c r="E384" s="148"/>
      <c r="F384" s="14">
        <f>D384*E384</f>
        <v>0</v>
      </c>
      <c r="G384" s="95"/>
      <c r="H384" s="15">
        <f t="shared" si="37"/>
        <v>0</v>
      </c>
      <c r="I384" s="15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25">
      <c r="A385" s="131" t="s">
        <v>244</v>
      </c>
      <c r="B385" s="65"/>
      <c r="C385" s="132"/>
      <c r="D385" s="25"/>
      <c r="E385" s="148"/>
      <c r="F385" s="14">
        <f>D385*E385</f>
        <v>0</v>
      </c>
      <c r="G385" s="95"/>
      <c r="H385" s="15">
        <f t="shared" si="37"/>
        <v>0</v>
      </c>
      <c r="I385" s="15"/>
      <c r="J385" s="3">
        <f>D385*E385-F385</f>
        <v>0</v>
      </c>
      <c r="K385" s="3" t="e">
        <f>(H385+I385+#REF!)-F385</f>
        <v>#REF!</v>
      </c>
    </row>
    <row r="386" spans="1:11" ht="20.100000000000001" customHeight="1" collapsed="1" thickBot="1" x14ac:dyDescent="0.25">
      <c r="A386" s="158" t="s">
        <v>245</v>
      </c>
      <c r="B386" s="172"/>
      <c r="C386" s="172"/>
      <c r="D386" s="173"/>
      <c r="E386" s="174"/>
      <c r="F386" s="175">
        <f>SUM(F387:F391)</f>
        <v>0</v>
      </c>
      <c r="G386" s="176" t="str">
        <f>IFERROR(F386/$F$398,"0,00 %")</f>
        <v>0,00 %</v>
      </c>
      <c r="H386" s="177">
        <f t="shared" si="37"/>
        <v>0</v>
      </c>
      <c r="I386" s="177">
        <f>SUM(I387:I391)</f>
        <v>0</v>
      </c>
      <c r="J386" s="3"/>
      <c r="K386" s="3"/>
    </row>
    <row r="387" spans="1:11" ht="13.5" hidden="1" customHeight="1" outlineLevel="1" thickBot="1" x14ac:dyDescent="0.25">
      <c r="A387" s="131" t="s">
        <v>246</v>
      </c>
      <c r="B387" s="65"/>
      <c r="C387" s="132"/>
      <c r="D387" s="25"/>
      <c r="E387" s="148"/>
      <c r="F387" s="14">
        <f>D387*E387</f>
        <v>0</v>
      </c>
      <c r="G387" s="95"/>
      <c r="H387" s="15">
        <f t="shared" si="37"/>
        <v>0</v>
      </c>
      <c r="I387" s="15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">
      <c r="A388" s="131" t="s">
        <v>247</v>
      </c>
      <c r="B388" s="65"/>
      <c r="C388" s="132"/>
      <c r="D388" s="25"/>
      <c r="E388" s="148"/>
      <c r="F388" s="14">
        <f>D388*E388</f>
        <v>0</v>
      </c>
      <c r="G388" s="95"/>
      <c r="H388" s="15">
        <f t="shared" si="37"/>
        <v>0</v>
      </c>
      <c r="I388" s="15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">
      <c r="A389" s="131" t="s">
        <v>248</v>
      </c>
      <c r="B389" s="65"/>
      <c r="C389" s="132"/>
      <c r="D389" s="25"/>
      <c r="E389" s="148"/>
      <c r="F389" s="14">
        <f>D389*E389</f>
        <v>0</v>
      </c>
      <c r="G389" s="95"/>
      <c r="H389" s="15">
        <f t="shared" si="37"/>
        <v>0</v>
      </c>
      <c r="I389" s="15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">
      <c r="A390" s="131" t="s">
        <v>249</v>
      </c>
      <c r="B390" s="65"/>
      <c r="C390" s="132"/>
      <c r="D390" s="25"/>
      <c r="E390" s="148"/>
      <c r="F390" s="14">
        <f>D390*E390</f>
        <v>0</v>
      </c>
      <c r="G390" s="95"/>
      <c r="H390" s="15">
        <f t="shared" si="37"/>
        <v>0</v>
      </c>
      <c r="I390" s="15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">
      <c r="A391" s="131" t="s">
        <v>250</v>
      </c>
      <c r="B391" s="65"/>
      <c r="C391" s="132"/>
      <c r="D391" s="25"/>
      <c r="E391" s="148"/>
      <c r="F391" s="14">
        <f>D391*E391</f>
        <v>0</v>
      </c>
      <c r="G391" s="95"/>
      <c r="H391" s="15">
        <f t="shared" si="37"/>
        <v>0</v>
      </c>
      <c r="I391" s="15"/>
      <c r="J391" s="3">
        <f>D391*E391-F391</f>
        <v>0</v>
      </c>
      <c r="K391" s="3" t="e">
        <f>(H391+I391+#REF!)-F391</f>
        <v>#REF!</v>
      </c>
    </row>
    <row r="392" spans="1:11" ht="20.100000000000001" customHeight="1" collapsed="1" x14ac:dyDescent="0.2">
      <c r="A392" s="158" t="s">
        <v>251</v>
      </c>
      <c r="B392" s="172"/>
      <c r="C392" s="172"/>
      <c r="D392" s="173"/>
      <c r="E392" s="174"/>
      <c r="F392" s="175">
        <f>SUM(F393:F397)</f>
        <v>0</v>
      </c>
      <c r="G392" s="176" t="str">
        <f>IFERROR(F392/$F$398,"0,00 %")</f>
        <v>0,00 %</v>
      </c>
      <c r="H392" s="177">
        <f t="shared" si="37"/>
        <v>0</v>
      </c>
      <c r="I392" s="177">
        <f>SUM(I393:I397)</f>
        <v>0</v>
      </c>
      <c r="J392" s="3"/>
      <c r="K392" s="3"/>
    </row>
    <row r="393" spans="1:11" ht="13.5" hidden="1" customHeight="1" outlineLevel="1" x14ac:dyDescent="0.2">
      <c r="A393" s="131" t="s">
        <v>252</v>
      </c>
      <c r="B393" s="65"/>
      <c r="C393" s="132"/>
      <c r="D393" s="25"/>
      <c r="E393" s="148"/>
      <c r="F393" s="14">
        <f>D393*E393</f>
        <v>0</v>
      </c>
      <c r="G393" s="95"/>
      <c r="H393" s="15">
        <f t="shared" si="37"/>
        <v>0</v>
      </c>
      <c r="I393" s="15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25">
      <c r="A394" s="131" t="s">
        <v>253</v>
      </c>
      <c r="B394" s="65"/>
      <c r="C394" s="132"/>
      <c r="D394" s="25"/>
      <c r="E394" s="148"/>
      <c r="F394" s="14">
        <f>D394*E394</f>
        <v>0</v>
      </c>
      <c r="G394" s="95"/>
      <c r="H394" s="15">
        <f t="shared" si="37"/>
        <v>0</v>
      </c>
      <c r="I394" s="15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25">
      <c r="A395" s="131" t="s">
        <v>254</v>
      </c>
      <c r="B395" s="65"/>
      <c r="C395" s="132"/>
      <c r="D395" s="25"/>
      <c r="E395" s="148"/>
      <c r="F395" s="14">
        <f>D395*E395</f>
        <v>0</v>
      </c>
      <c r="G395" s="95"/>
      <c r="H395" s="15">
        <f t="shared" si="37"/>
        <v>0</v>
      </c>
      <c r="I395" s="15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25">
      <c r="A396" s="131" t="s">
        <v>255</v>
      </c>
      <c r="B396" s="65"/>
      <c r="C396" s="132"/>
      <c r="D396" s="25"/>
      <c r="E396" s="148"/>
      <c r="F396" s="14">
        <f>D396*E396</f>
        <v>0</v>
      </c>
      <c r="G396" s="95"/>
      <c r="H396" s="15">
        <f t="shared" si="37"/>
        <v>0</v>
      </c>
      <c r="I396" s="15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25">
      <c r="A397" s="131" t="s">
        <v>256</v>
      </c>
      <c r="B397" s="65"/>
      <c r="C397" s="132"/>
      <c r="D397" s="25"/>
      <c r="E397" s="148"/>
      <c r="F397" s="14">
        <f>D397*E397</f>
        <v>0</v>
      </c>
      <c r="G397" s="95"/>
      <c r="H397" s="15">
        <f t="shared" si="37"/>
        <v>0</v>
      </c>
      <c r="I397" s="15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25">
      <c r="A398" s="73" t="s">
        <v>257</v>
      </c>
      <c r="B398" s="74"/>
      <c r="C398" s="75"/>
      <c r="D398" s="76"/>
      <c r="E398" s="123"/>
      <c r="F398" s="102">
        <f>SUM(F392,F386,F380,F374,F368,F362,F356,F350,F344,F338,F332,F326,F320,F314,F302,F308,F296,F290,F284,F278,F272,F266,F260,F254,F248,F242,F236,F230,F224,F218,F214,F210,F206)</f>
        <v>0</v>
      </c>
      <c r="G398" s="152" t="str">
        <f>IFERROR(F398/$F$404,"0,00 %")</f>
        <v>0,00 %</v>
      </c>
      <c r="H398" s="102">
        <f>SUM(H206,H210,H214,H392,H386,H380,H374,H368,H362,H356,H350,H344,H338,H332,H326,H320,H314,H302,H308,H296,H290,H284,H278,H272,H266,H260,H254,H248,H242,H236,H230,H224,H218)</f>
        <v>0</v>
      </c>
      <c r="I398" s="102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25">
      <c r="A399" s="6"/>
      <c r="B399" s="58"/>
      <c r="C399" s="7"/>
      <c r="D399" s="8"/>
      <c r="E399" s="37"/>
      <c r="F399" s="9"/>
      <c r="G399" s="9"/>
      <c r="H399" s="8"/>
      <c r="I399" s="8"/>
      <c r="J399" s="3"/>
    </row>
    <row r="400" spans="1:11" ht="13.5" customHeight="1" x14ac:dyDescent="0.2">
      <c r="A400" s="81" t="s">
        <v>258</v>
      </c>
      <c r="B400" s="82"/>
      <c r="C400" s="117"/>
      <c r="D400" s="118"/>
      <c r="E400" s="119"/>
      <c r="F400" s="85" t="s">
        <v>259</v>
      </c>
      <c r="G400" s="86"/>
      <c r="H400" s="87"/>
      <c r="I400" s="87"/>
      <c r="J400" s="3"/>
    </row>
    <row r="401" spans="1:11" ht="13.5" customHeight="1" x14ac:dyDescent="0.2">
      <c r="A401" s="28" t="s">
        <v>353</v>
      </c>
      <c r="B401" s="65"/>
      <c r="C401" s="132"/>
      <c r="D401" s="25"/>
      <c r="E401" s="148"/>
      <c r="F401" s="14">
        <f>D401*E401</f>
        <v>0</v>
      </c>
      <c r="G401" s="95"/>
      <c r="H401" s="15">
        <f>F401-(SUM(I401:I401))</f>
        <v>0</v>
      </c>
      <c r="I401" s="15"/>
      <c r="J401" s="135"/>
    </row>
    <row r="402" spans="1:11" ht="13.5" customHeight="1" thickBot="1" x14ac:dyDescent="0.25">
      <c r="A402" s="73" t="s">
        <v>260</v>
      </c>
      <c r="B402" s="74"/>
      <c r="C402" s="75"/>
      <c r="D402" s="76"/>
      <c r="E402" s="123"/>
      <c r="F402" s="102">
        <f>SUM(F401:F401)</f>
        <v>0</v>
      </c>
      <c r="G402" s="152" t="str">
        <f>IFERROR(F402/$F$404,"0,00 %")</f>
        <v>0,00 %</v>
      </c>
      <c r="H402" s="102">
        <f>SUM(H401:H401)</f>
        <v>0</v>
      </c>
      <c r="I402" s="102">
        <f>SUM(I401:I401)</f>
        <v>0</v>
      </c>
      <c r="J402" s="3"/>
    </row>
    <row r="403" spans="1:11" ht="13.5" customHeight="1" thickBot="1" x14ac:dyDescent="0.25">
      <c r="A403" s="6"/>
      <c r="B403" s="58"/>
      <c r="C403" s="7"/>
      <c r="D403" s="8"/>
      <c r="E403" s="37"/>
      <c r="F403" s="9"/>
      <c r="G403" s="9"/>
      <c r="H403" s="8"/>
      <c r="I403" s="8"/>
      <c r="J403" s="3"/>
    </row>
    <row r="404" spans="1:11" ht="13.5" customHeight="1" thickBot="1" x14ac:dyDescent="0.25">
      <c r="A404" s="136" t="s">
        <v>261</v>
      </c>
      <c r="B404" s="137"/>
      <c r="C404" s="138"/>
      <c r="D404" s="139"/>
      <c r="E404" s="140"/>
      <c r="F404" s="141">
        <f>SUM(F402,F398,F203,F77,F60,F46,F26)</f>
        <v>0</v>
      </c>
      <c r="G404" s="142"/>
      <c r="H404" s="141">
        <f>SUM(H402,H398,H203,H77,H60,H46,H26)</f>
        <v>0</v>
      </c>
      <c r="I404" s="141">
        <f>SUM(I402,I398,I203,I77,I60,I46,I26)</f>
        <v>0</v>
      </c>
      <c r="J404" s="3"/>
    </row>
    <row r="405" spans="1:11" ht="13.5" customHeight="1" thickBot="1" x14ac:dyDescent="0.25">
      <c r="A405" s="6"/>
      <c r="B405" s="58"/>
      <c r="C405" s="7"/>
      <c r="D405" s="8"/>
      <c r="E405" s="37"/>
      <c r="F405" s="9"/>
      <c r="G405" s="9"/>
      <c r="H405" s="8"/>
      <c r="I405" s="8"/>
      <c r="J405" s="3"/>
    </row>
    <row r="406" spans="1:11" ht="48.75" thickBot="1" x14ac:dyDescent="0.25">
      <c r="A406" s="136" t="s">
        <v>367</v>
      </c>
      <c r="B406" s="137"/>
      <c r="C406" s="143"/>
      <c r="D406" s="144"/>
      <c r="E406" s="150"/>
      <c r="F406" s="141">
        <v>0</v>
      </c>
      <c r="G406" s="146" t="str">
        <f>IFERROR(H406/H404,"0,00 %")</f>
        <v>0,00 %</v>
      </c>
      <c r="H406" s="141">
        <v>0</v>
      </c>
      <c r="I406" s="141"/>
    </row>
    <row r="407" spans="1:11" ht="12.75" thickBot="1" x14ac:dyDescent="0.25">
      <c r="A407" s="6"/>
      <c r="B407" s="58"/>
      <c r="C407" s="7"/>
      <c r="D407" s="8"/>
      <c r="E407" s="37"/>
      <c r="F407" s="9"/>
      <c r="G407" s="9"/>
      <c r="H407" s="8"/>
      <c r="I407" s="8"/>
    </row>
    <row r="408" spans="1:11" ht="36.75" thickBot="1" x14ac:dyDescent="0.25">
      <c r="A408" s="136" t="s">
        <v>373</v>
      </c>
      <c r="B408" s="137"/>
      <c r="C408" s="138"/>
      <c r="D408" s="139"/>
      <c r="E408" s="140"/>
      <c r="F408" s="141">
        <f>SUM(I408,)</f>
        <v>0</v>
      </c>
      <c r="G408" s="142"/>
      <c r="H408" s="141"/>
      <c r="I408" s="205"/>
    </row>
    <row r="409" spans="1:11" ht="12.75" thickBot="1" x14ac:dyDescent="0.25">
      <c r="A409" s="6"/>
      <c r="B409" s="58"/>
      <c r="C409" s="7"/>
      <c r="D409" s="8"/>
      <c r="E409" s="37"/>
      <c r="F409" s="9"/>
      <c r="G409" s="9"/>
      <c r="H409" s="8"/>
      <c r="I409" s="8"/>
    </row>
    <row r="410" spans="1:11" ht="12.75" thickBot="1" x14ac:dyDescent="0.25">
      <c r="A410" s="136" t="s">
        <v>369</v>
      </c>
      <c r="B410" s="137"/>
      <c r="C410" s="89"/>
      <c r="D410" s="145"/>
      <c r="E410" s="140"/>
      <c r="F410" s="141">
        <f>SUM(F404,F406,F408)</f>
        <v>0</v>
      </c>
      <c r="G410" s="142"/>
      <c r="H410" s="142">
        <f>SUM(H404,H406)</f>
        <v>0</v>
      </c>
      <c r="I410" s="141">
        <f>SUM(I404,I408)</f>
        <v>0</v>
      </c>
    </row>
    <row r="411" spans="1:11" ht="12.75" thickBot="1" x14ac:dyDescent="0.25">
      <c r="A411" s="156"/>
      <c r="B411" s="67"/>
      <c r="C411" s="30"/>
      <c r="D411" s="31"/>
      <c r="E411" s="151"/>
      <c r="F411" s="32"/>
      <c r="G411" s="216" t="s">
        <v>368</v>
      </c>
      <c r="H411" s="217"/>
      <c r="I411" s="204" t="str">
        <f>IFERROR((I410)/(F410),"0,00 %")</f>
        <v>0,00 %</v>
      </c>
    </row>
    <row r="412" spans="1:11" x14ac:dyDescent="0.2">
      <c r="A412" s="29"/>
      <c r="B412" s="66"/>
      <c r="C412" s="30"/>
      <c r="D412" s="31"/>
      <c r="E412" s="151"/>
      <c r="F412" s="32"/>
      <c r="G412" s="32"/>
      <c r="H412" s="33"/>
      <c r="I412" s="33"/>
    </row>
    <row r="413" spans="1:11" x14ac:dyDescent="0.2">
      <c r="A413" s="206"/>
      <c r="B413" s="206"/>
      <c r="C413" s="34"/>
      <c r="D413" s="34"/>
      <c r="E413" s="34"/>
      <c r="F413" s="34"/>
      <c r="G413" s="34"/>
      <c r="H413" s="34"/>
      <c r="I413" s="34"/>
    </row>
    <row r="414" spans="1:11" x14ac:dyDescent="0.2">
      <c r="A414" s="34"/>
      <c r="B414" s="34"/>
      <c r="C414" s="34"/>
      <c r="D414" s="34"/>
      <c r="E414" s="34"/>
      <c r="F414" s="34"/>
      <c r="G414" s="34"/>
      <c r="H414" s="34"/>
      <c r="I414" s="34"/>
    </row>
    <row r="415" spans="1:11" x14ac:dyDescent="0.2">
      <c r="A415" s="34"/>
      <c r="B415" s="34"/>
      <c r="C415" s="34"/>
      <c r="D415" s="34"/>
      <c r="E415" s="34"/>
      <c r="F415" s="34"/>
      <c r="G415" s="34"/>
      <c r="H415" s="34"/>
      <c r="I415" s="34"/>
      <c r="J415" s="201"/>
      <c r="K415" s="201"/>
    </row>
    <row r="416" spans="1:11" x14ac:dyDescent="0.2">
      <c r="A416" s="34"/>
      <c r="B416" s="68"/>
      <c r="C416" s="35"/>
      <c r="D416" s="36"/>
      <c r="E416" s="37"/>
      <c r="F416" s="38"/>
      <c r="G416" s="38"/>
      <c r="H416" s="38"/>
      <c r="I416" s="38"/>
      <c r="J416" s="3"/>
      <c r="K416" s="3"/>
    </row>
    <row r="417" spans="1:11" x14ac:dyDescent="0.2">
      <c r="A417" s="207"/>
      <c r="B417" s="207"/>
      <c r="C417" s="207"/>
      <c r="D417" s="207"/>
      <c r="E417" s="207"/>
      <c r="F417" s="207"/>
      <c r="G417" s="207"/>
      <c r="H417" s="207"/>
      <c r="I417" s="207"/>
      <c r="J417" s="3"/>
      <c r="K417" s="3"/>
    </row>
    <row r="418" spans="1:11" x14ac:dyDescent="0.2">
      <c r="A418" s="208"/>
      <c r="B418" s="208"/>
      <c r="C418" s="208"/>
      <c r="D418" s="208"/>
      <c r="E418" s="208"/>
      <c r="F418" s="208"/>
      <c r="G418" s="208"/>
      <c r="H418" s="208"/>
      <c r="I418" s="208"/>
      <c r="J418" s="3"/>
      <c r="K418" s="3"/>
    </row>
    <row r="419" spans="1:11" x14ac:dyDescent="0.2">
      <c r="A419" s="208"/>
      <c r="B419" s="208"/>
      <c r="C419" s="208"/>
      <c r="D419" s="208"/>
      <c r="E419" s="208"/>
      <c r="F419" s="208"/>
      <c r="G419" s="208"/>
      <c r="H419" s="208"/>
      <c r="I419" s="208"/>
      <c r="J419" s="3"/>
      <c r="K419" s="3"/>
    </row>
    <row r="420" spans="1:11" x14ac:dyDescent="0.2">
      <c r="A420" s="34"/>
      <c r="B420" s="68"/>
      <c r="C420" s="70"/>
      <c r="D420" s="39"/>
      <c r="E420" s="40"/>
      <c r="F420" s="41"/>
      <c r="G420" s="41"/>
      <c r="H420" s="41"/>
      <c r="I420" s="41"/>
    </row>
    <row r="421" spans="1:11" x14ac:dyDescent="0.2">
      <c r="A421" s="207"/>
      <c r="B421" s="207"/>
      <c r="C421" s="208"/>
      <c r="D421" s="208"/>
      <c r="E421" s="208"/>
      <c r="F421" s="208"/>
      <c r="G421" s="208"/>
      <c r="H421" s="208"/>
      <c r="I421" s="208"/>
    </row>
    <row r="422" spans="1:11" x14ac:dyDescent="0.2">
      <c r="A422" s="155"/>
      <c r="B422" s="68"/>
      <c r="C422" s="68"/>
      <c r="D422" s="42"/>
      <c r="E422" s="40"/>
      <c r="F422" s="38"/>
      <c r="G422" s="38"/>
      <c r="H422" s="41"/>
      <c r="I422" s="41"/>
    </row>
    <row r="423" spans="1:11" x14ac:dyDescent="0.2">
      <c r="A423" s="208"/>
      <c r="B423" s="208"/>
      <c r="C423" s="208"/>
      <c r="D423" s="208"/>
      <c r="E423" s="208"/>
      <c r="F423" s="208"/>
      <c r="G423" s="208"/>
      <c r="H423" s="208"/>
      <c r="I423" s="208"/>
    </row>
    <row r="424" spans="1:11" x14ac:dyDescent="0.2">
      <c r="A424" s="34"/>
      <c r="B424" s="68"/>
      <c r="C424" s="70"/>
      <c r="D424" s="39"/>
      <c r="E424" s="40"/>
      <c r="F424" s="41"/>
      <c r="G424" s="41"/>
      <c r="H424" s="41"/>
      <c r="I424" s="41"/>
    </row>
    <row r="425" spans="1:11" x14ac:dyDescent="0.2">
      <c r="A425" s="209"/>
      <c r="B425" s="209"/>
      <c r="C425" s="210"/>
      <c r="D425" s="210"/>
      <c r="E425" s="210"/>
      <c r="F425" s="210"/>
      <c r="G425" s="210"/>
      <c r="H425" s="210"/>
      <c r="I425" s="210"/>
    </row>
    <row r="426" spans="1:11" x14ac:dyDescent="0.2">
      <c r="A426" s="208"/>
      <c r="B426" s="208"/>
      <c r="C426" s="208"/>
      <c r="D426" s="208"/>
      <c r="E426" s="208"/>
      <c r="F426" s="208"/>
      <c r="G426" s="208"/>
      <c r="H426" s="208"/>
      <c r="I426" s="208"/>
    </row>
    <row r="427" spans="1:11" x14ac:dyDescent="0.2">
      <c r="A427" s="208"/>
      <c r="B427" s="208"/>
      <c r="C427" s="208"/>
      <c r="D427" s="208"/>
      <c r="E427" s="208"/>
      <c r="F427" s="208"/>
      <c r="G427" s="208"/>
      <c r="H427" s="208"/>
      <c r="I427" s="208"/>
    </row>
    <row r="428" spans="1:11" x14ac:dyDescent="0.2">
      <c r="A428" s="208"/>
      <c r="B428" s="208"/>
      <c r="C428" s="208"/>
      <c r="D428" s="208"/>
      <c r="E428" s="208"/>
      <c r="F428" s="208"/>
      <c r="G428" s="208"/>
      <c r="H428" s="208"/>
      <c r="I428" s="208"/>
    </row>
    <row r="429" spans="1:11" x14ac:dyDescent="0.2">
      <c r="A429" s="208"/>
      <c r="B429" s="208"/>
      <c r="C429" s="208"/>
      <c r="D429" s="208"/>
      <c r="E429" s="208"/>
      <c r="F429" s="208"/>
      <c r="G429" s="208"/>
      <c r="H429" s="208"/>
      <c r="I429" s="208"/>
    </row>
    <row r="430" spans="1:11" x14ac:dyDescent="0.2">
      <c r="A430" s="208"/>
      <c r="B430" s="208"/>
      <c r="C430" s="208"/>
      <c r="D430" s="208"/>
      <c r="E430" s="208"/>
      <c r="F430" s="208"/>
      <c r="G430" s="208"/>
      <c r="H430" s="208"/>
      <c r="I430" s="208"/>
    </row>
    <row r="431" spans="1:11" x14ac:dyDescent="0.2">
      <c r="A431" s="34"/>
      <c r="B431" s="68"/>
      <c r="C431" s="70"/>
      <c r="D431" s="39"/>
      <c r="E431" s="40"/>
      <c r="F431" s="41"/>
      <c r="G431" s="41"/>
      <c r="H431" s="41"/>
      <c r="I431" s="41"/>
    </row>
    <row r="432" spans="1:11" x14ac:dyDescent="0.2">
      <c r="A432" s="209"/>
      <c r="B432" s="209"/>
      <c r="C432" s="210"/>
      <c r="D432" s="210"/>
      <c r="E432" s="210"/>
      <c r="F432" s="210"/>
      <c r="G432" s="210"/>
      <c r="H432" s="210"/>
      <c r="I432" s="210"/>
    </row>
    <row r="433" spans="1:9" x14ac:dyDescent="0.2">
      <c r="A433" s="208"/>
      <c r="B433" s="208"/>
      <c r="C433" s="208"/>
      <c r="D433" s="208"/>
      <c r="E433" s="208"/>
      <c r="F433" s="208"/>
      <c r="G433" s="208"/>
      <c r="H433" s="208"/>
      <c r="I433" s="208"/>
    </row>
    <row r="434" spans="1:9" x14ac:dyDescent="0.2">
      <c r="A434" s="155"/>
      <c r="B434" s="68"/>
      <c r="C434" s="68"/>
      <c r="D434" s="42"/>
      <c r="E434" s="40"/>
      <c r="F434" s="38"/>
      <c r="G434" s="38"/>
      <c r="H434" s="41"/>
      <c r="I434" s="41"/>
    </row>
    <row r="435" spans="1:9" x14ac:dyDescent="0.2">
      <c r="A435" s="208"/>
      <c r="B435" s="208"/>
      <c r="C435" s="208"/>
      <c r="D435" s="208"/>
      <c r="E435" s="208"/>
      <c r="F435" s="208"/>
      <c r="G435" s="208"/>
      <c r="H435" s="208"/>
      <c r="I435" s="208"/>
    </row>
    <row r="436" spans="1:9" x14ac:dyDescent="0.2">
      <c r="A436" s="155"/>
      <c r="B436" s="68"/>
      <c r="C436" s="68"/>
      <c r="D436" s="42"/>
      <c r="E436" s="40"/>
      <c r="F436" s="38"/>
      <c r="G436" s="38"/>
      <c r="H436" s="41"/>
      <c r="I436" s="41"/>
    </row>
    <row r="437" spans="1:9" x14ac:dyDescent="0.2">
      <c r="A437" s="34"/>
      <c r="B437" s="68"/>
      <c r="C437" s="70"/>
      <c r="D437" s="39"/>
      <c r="E437" s="40"/>
      <c r="F437" s="41"/>
      <c r="G437" s="41"/>
      <c r="H437" s="41"/>
      <c r="I437" s="41"/>
    </row>
    <row r="438" spans="1:9" x14ac:dyDescent="0.2">
      <c r="A438" s="34"/>
      <c r="B438" s="68"/>
      <c r="C438" s="70"/>
      <c r="D438" s="39"/>
      <c r="E438" s="40"/>
      <c r="F438" s="41"/>
      <c r="G438" s="41"/>
      <c r="H438" s="41"/>
      <c r="I438" s="41"/>
    </row>
    <row r="439" spans="1:9" ht="36" customHeight="1" x14ac:dyDescent="0.2">
      <c r="A439" s="207"/>
      <c r="B439" s="207"/>
      <c r="C439" s="208"/>
      <c r="D439" s="208"/>
      <c r="E439" s="208"/>
      <c r="F439" s="208"/>
      <c r="G439" s="208"/>
      <c r="H439" s="208"/>
      <c r="I439" s="208"/>
    </row>
    <row r="440" spans="1:9" x14ac:dyDescent="0.2">
      <c r="A440" s="208"/>
      <c r="B440" s="208"/>
      <c r="C440" s="208"/>
      <c r="D440" s="208"/>
      <c r="E440" s="208"/>
      <c r="F440" s="208"/>
      <c r="G440" s="208"/>
      <c r="H440" s="208"/>
      <c r="I440" s="208"/>
    </row>
    <row r="441" spans="1:9" x14ac:dyDescent="0.2">
      <c r="A441" s="208"/>
      <c r="B441" s="208"/>
      <c r="C441" s="208"/>
      <c r="D441" s="208"/>
      <c r="E441" s="208"/>
      <c r="F441" s="208"/>
      <c r="G441" s="208"/>
      <c r="H441" s="208"/>
      <c r="I441" s="208"/>
    </row>
    <row r="442" spans="1:9" x14ac:dyDescent="0.2">
      <c r="A442" s="208"/>
      <c r="B442" s="208"/>
      <c r="C442" s="208"/>
      <c r="D442" s="208"/>
      <c r="E442" s="208"/>
      <c r="F442" s="208"/>
      <c r="G442" s="208"/>
      <c r="H442" s="208"/>
      <c r="I442" s="208"/>
    </row>
    <row r="443" spans="1:9" x14ac:dyDescent="0.2">
      <c r="A443" s="34"/>
      <c r="B443" s="68"/>
      <c r="C443" s="70"/>
      <c r="D443" s="39"/>
      <c r="E443" s="40"/>
      <c r="F443" s="41"/>
      <c r="G443" s="41"/>
      <c r="H443" s="41"/>
      <c r="I443" s="41"/>
    </row>
    <row r="444" spans="1:9" x14ac:dyDescent="0.2">
      <c r="A444" s="207"/>
      <c r="B444" s="207"/>
      <c r="C444" s="208"/>
      <c r="D444" s="208"/>
      <c r="E444" s="208"/>
      <c r="F444" s="208"/>
      <c r="G444" s="208"/>
      <c r="H444" s="208"/>
      <c r="I444" s="208"/>
    </row>
    <row r="445" spans="1:9" x14ac:dyDescent="0.2">
      <c r="A445" s="34"/>
      <c r="B445" s="68"/>
      <c r="C445" s="70"/>
      <c r="D445" s="39"/>
      <c r="E445" s="40"/>
      <c r="F445" s="41"/>
      <c r="G445" s="41"/>
      <c r="H445" s="41"/>
      <c r="I445" s="41"/>
    </row>
    <row r="446" spans="1:9" x14ac:dyDescent="0.2">
      <c r="A446" s="207"/>
      <c r="B446" s="207"/>
      <c r="C446" s="208"/>
      <c r="D446" s="208"/>
      <c r="E446" s="208"/>
      <c r="F446" s="208"/>
      <c r="G446" s="208"/>
      <c r="H446" s="208"/>
      <c r="I446" s="208"/>
    </row>
    <row r="447" spans="1:9" x14ac:dyDescent="0.2">
      <c r="A447" s="211"/>
      <c r="B447" s="211"/>
      <c r="C447" s="211"/>
      <c r="D447" s="211"/>
      <c r="E447" s="211"/>
      <c r="F447" s="211"/>
      <c r="G447" s="211"/>
      <c r="H447" s="211"/>
      <c r="I447" s="211"/>
    </row>
  </sheetData>
  <sheetProtection deleteRows="0"/>
  <dataConsolidate/>
  <mergeCells count="26">
    <mergeCell ref="A2:I2"/>
    <mergeCell ref="A4:I4"/>
    <mergeCell ref="J5:K5"/>
    <mergeCell ref="A27:I27"/>
    <mergeCell ref="G411:H411"/>
    <mergeCell ref="A432:I432"/>
    <mergeCell ref="A417:I417"/>
    <mergeCell ref="A418:I418"/>
    <mergeCell ref="A419:I419"/>
    <mergeCell ref="A421:I421"/>
    <mergeCell ref="A423:I423"/>
    <mergeCell ref="A425:I425"/>
    <mergeCell ref="A426:I426"/>
    <mergeCell ref="A427:I427"/>
    <mergeCell ref="A428:I428"/>
    <mergeCell ref="A429:I429"/>
    <mergeCell ref="A430:I430"/>
    <mergeCell ref="A444:I444"/>
    <mergeCell ref="A446:I446"/>
    <mergeCell ref="A447:I447"/>
    <mergeCell ref="A433:I433"/>
    <mergeCell ref="A435:I435"/>
    <mergeCell ref="A439:I439"/>
    <mergeCell ref="A440:I440"/>
    <mergeCell ref="A441:I441"/>
    <mergeCell ref="A442:I442"/>
  </mergeCells>
  <conditionalFormatting sqref="G26">
    <cfRule type="cellIs" dxfId="5" priority="3" operator="greaterThan">
      <formula>0.25</formula>
    </cfRule>
  </conditionalFormatting>
  <conditionalFormatting sqref="G406">
    <cfRule type="cellIs" dxfId="4" priority="2" operator="greaterThan">
      <formula>0.07</formula>
    </cfRule>
  </conditionalFormatting>
  <conditionalFormatting sqref="I411">
    <cfRule type="cellIs" dxfId="3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1" orientation="portrait" cellComments="atEnd" r:id="rId1"/>
  <headerFooter alignWithMargins="0">
    <oddFooter>&amp;L&amp;P&amp;R&amp;8F02_3_MP01_MP29_v1</oddFooter>
  </headerFooter>
  <rowBreaks count="2" manualBreakCount="2">
    <brk id="92" max="11" man="1"/>
    <brk id="417" max="16383" man="1"/>
  </rowBreaks>
  <ignoredErrors>
    <ignoredError sqref="G402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K447"/>
  <sheetViews>
    <sheetView tabSelected="1" view="pageBreakPreview" topLeftCell="A392" zoomScale="80" zoomScaleNormal="75" zoomScaleSheetLayoutView="80" workbookViewId="0">
      <selection activeCell="A27" sqref="A27:I27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7" bestFit="1" customWidth="1"/>
    <col min="3" max="3" width="13.42578125" style="69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9" width="11.5703125" style="5" customWidth="1" outlineLevel="1"/>
    <col min="10" max="16384" width="9.140625" style="2"/>
  </cols>
  <sheetData>
    <row r="1" spans="1:11" ht="100.5" customHeight="1" x14ac:dyDescent="0.2"/>
    <row r="2" spans="1:11" ht="15.75" customHeight="1" thickBot="1" x14ac:dyDescent="0.25">
      <c r="A2" s="214" t="s">
        <v>0</v>
      </c>
      <c r="B2" s="214"/>
      <c r="C2" s="215"/>
      <c r="D2" s="215"/>
      <c r="E2" s="215"/>
      <c r="F2" s="215"/>
      <c r="G2" s="215"/>
      <c r="H2" s="215"/>
      <c r="I2" s="215"/>
    </row>
    <row r="3" spans="1:11" s="80" customFormat="1" ht="51.75" customHeight="1" thickBot="1" x14ac:dyDescent="0.25">
      <c r="A3" s="88" t="s">
        <v>1</v>
      </c>
      <c r="B3" s="100" t="s">
        <v>2</v>
      </c>
      <c r="C3" s="89" t="s">
        <v>3</v>
      </c>
      <c r="D3" s="90" t="s">
        <v>4</v>
      </c>
      <c r="E3" s="91" t="s">
        <v>5</v>
      </c>
      <c r="F3" s="92" t="s">
        <v>6</v>
      </c>
      <c r="G3" s="93" t="s">
        <v>7</v>
      </c>
      <c r="H3" s="93" t="s">
        <v>363</v>
      </c>
      <c r="I3" s="93" t="s">
        <v>372</v>
      </c>
    </row>
    <row r="4" spans="1:11" ht="10.5" customHeight="1" thickBot="1" x14ac:dyDescent="0.25">
      <c r="A4" s="212" t="s">
        <v>265</v>
      </c>
      <c r="B4" s="212"/>
      <c r="C4" s="212"/>
      <c r="D4" s="212"/>
      <c r="E4" s="212"/>
      <c r="F4" s="212"/>
      <c r="G4" s="212"/>
      <c r="H4" s="212"/>
      <c r="I4" s="212"/>
    </row>
    <row r="5" spans="1:11" s="80" customFormat="1" ht="51.6" customHeight="1" x14ac:dyDescent="0.2">
      <c r="A5" s="81" t="s">
        <v>350</v>
      </c>
      <c r="B5" s="82"/>
      <c r="C5" s="83"/>
      <c r="D5" s="84"/>
      <c r="E5" s="119"/>
      <c r="F5" s="85"/>
      <c r="G5" s="86"/>
      <c r="H5" s="87"/>
      <c r="I5" s="87"/>
      <c r="J5" s="213" t="s">
        <v>8</v>
      </c>
      <c r="K5" s="213"/>
    </row>
    <row r="6" spans="1:11" ht="13.5" customHeight="1" x14ac:dyDescent="0.2">
      <c r="A6" s="48" t="s">
        <v>299</v>
      </c>
      <c r="B6" s="56" t="s">
        <v>9</v>
      </c>
      <c r="C6" s="53"/>
      <c r="D6" s="50"/>
      <c r="E6" s="51"/>
      <c r="F6" s="55">
        <f>SUM(F7:F9)</f>
        <v>0</v>
      </c>
      <c r="G6" s="94" t="str">
        <f>IFERROR(F6/$F$26,"0,00 %")</f>
        <v>0,00 %</v>
      </c>
      <c r="H6" s="54">
        <f t="shared" ref="H6:H25" si="0">F6-(SUM(I6:I6))</f>
        <v>0</v>
      </c>
      <c r="I6" s="54">
        <f>SUM(I7:I9)</f>
        <v>0</v>
      </c>
      <c r="J6" s="3"/>
      <c r="K6" s="3"/>
    </row>
    <row r="7" spans="1:11" ht="13.5" customHeight="1" outlineLevel="1" x14ac:dyDescent="0.2">
      <c r="A7" s="10" t="s">
        <v>336</v>
      </c>
      <c r="B7" s="59"/>
      <c r="C7" s="11" t="s">
        <v>10</v>
      </c>
      <c r="D7" s="12"/>
      <c r="E7" s="13"/>
      <c r="F7" s="14">
        <f>D7*E7</f>
        <v>0</v>
      </c>
      <c r="G7" s="95"/>
      <c r="H7" s="15">
        <f t="shared" si="0"/>
        <v>0</v>
      </c>
      <c r="I7" s="15"/>
      <c r="J7" s="3">
        <f>D7*E7-F7</f>
        <v>0</v>
      </c>
      <c r="K7" s="3">
        <f>(H7+I7)-F7</f>
        <v>0</v>
      </c>
    </row>
    <row r="8" spans="1:11" ht="13.5" customHeight="1" outlineLevel="1" x14ac:dyDescent="0.2">
      <c r="A8" s="10" t="s">
        <v>337</v>
      </c>
      <c r="B8" s="59"/>
      <c r="C8" s="11" t="s">
        <v>10</v>
      </c>
      <c r="D8" s="12"/>
      <c r="E8" s="13"/>
      <c r="F8" s="14">
        <f t="shared" ref="F8:F25" si="1">D8*E8</f>
        <v>0</v>
      </c>
      <c r="G8" s="95"/>
      <c r="H8" s="15">
        <f t="shared" si="0"/>
        <v>0</v>
      </c>
      <c r="I8" s="15"/>
      <c r="J8" s="3">
        <f>D8*E8-F8</f>
        <v>0</v>
      </c>
      <c r="K8" s="3">
        <f>(H8+I8)-F8</f>
        <v>0</v>
      </c>
    </row>
    <row r="9" spans="1:11" ht="13.5" customHeight="1" outlineLevel="1" x14ac:dyDescent="0.2">
      <c r="A9" s="10" t="s">
        <v>338</v>
      </c>
      <c r="B9" s="59"/>
      <c r="C9" s="11" t="s">
        <v>10</v>
      </c>
      <c r="D9" s="12"/>
      <c r="E9" s="13"/>
      <c r="F9" s="14">
        <f t="shared" si="1"/>
        <v>0</v>
      </c>
      <c r="G9" s="95"/>
      <c r="H9" s="15">
        <f t="shared" si="0"/>
        <v>0</v>
      </c>
      <c r="I9" s="15"/>
      <c r="J9" s="3">
        <f>D9*E9-F9</f>
        <v>0</v>
      </c>
      <c r="K9" s="3">
        <f>(H9+I9)-F9</f>
        <v>0</v>
      </c>
    </row>
    <row r="10" spans="1:11" ht="13.5" customHeight="1" x14ac:dyDescent="0.2">
      <c r="A10" s="48" t="s">
        <v>300</v>
      </c>
      <c r="B10" s="56" t="s">
        <v>11</v>
      </c>
      <c r="C10" s="53"/>
      <c r="D10" s="50"/>
      <c r="E10" s="51"/>
      <c r="F10" s="55">
        <f>SUM(F11:F13)</f>
        <v>0</v>
      </c>
      <c r="G10" s="94" t="str">
        <f>IFERROR(F10/$F$26,"0,00 %")</f>
        <v>0,00 %</v>
      </c>
      <c r="H10" s="54">
        <f t="shared" si="0"/>
        <v>0</v>
      </c>
      <c r="I10" s="54">
        <f>SUM(I11:I13)</f>
        <v>0</v>
      </c>
      <c r="J10" s="3"/>
      <c r="K10" s="3"/>
    </row>
    <row r="11" spans="1:11" ht="13.5" customHeight="1" outlineLevel="1" x14ac:dyDescent="0.2">
      <c r="A11" s="10" t="s">
        <v>12</v>
      </c>
      <c r="B11" s="61"/>
      <c r="C11" s="11" t="s">
        <v>10</v>
      </c>
      <c r="D11" s="12"/>
      <c r="E11" s="13"/>
      <c r="F11" s="14">
        <f t="shared" si="1"/>
        <v>0</v>
      </c>
      <c r="G11" s="95"/>
      <c r="H11" s="15">
        <f t="shared" si="0"/>
        <v>0</v>
      </c>
      <c r="I11" s="16"/>
      <c r="J11" s="3">
        <f>D11*E11-F11</f>
        <v>0</v>
      </c>
      <c r="K11" s="3">
        <f>(H11+I11)-F11</f>
        <v>0</v>
      </c>
    </row>
    <row r="12" spans="1:11" ht="13.5" customHeight="1" outlineLevel="1" x14ac:dyDescent="0.2">
      <c r="A12" s="10" t="s">
        <v>13</v>
      </c>
      <c r="B12" s="61"/>
      <c r="C12" s="11" t="s">
        <v>10</v>
      </c>
      <c r="D12" s="12"/>
      <c r="E12" s="13"/>
      <c r="F12" s="14">
        <f t="shared" si="1"/>
        <v>0</v>
      </c>
      <c r="G12" s="95"/>
      <c r="H12" s="15">
        <f t="shared" si="0"/>
        <v>0</v>
      </c>
      <c r="I12" s="16"/>
      <c r="J12" s="3">
        <f>D12*E12-F12</f>
        <v>0</v>
      </c>
      <c r="K12" s="3">
        <f>(H12+I12)-F12</f>
        <v>0</v>
      </c>
    </row>
    <row r="13" spans="1:11" ht="13.5" customHeight="1" outlineLevel="1" x14ac:dyDescent="0.2">
      <c r="A13" s="10" t="s">
        <v>14</v>
      </c>
      <c r="B13" s="61"/>
      <c r="C13" s="11" t="s">
        <v>10</v>
      </c>
      <c r="D13" s="12"/>
      <c r="E13" s="13"/>
      <c r="F13" s="14">
        <f t="shared" si="1"/>
        <v>0</v>
      </c>
      <c r="G13" s="95"/>
      <c r="H13" s="15">
        <f t="shared" si="0"/>
        <v>0</v>
      </c>
      <c r="I13" s="16"/>
      <c r="J13" s="3">
        <f>D13*E13-F13</f>
        <v>0</v>
      </c>
      <c r="K13" s="3">
        <f>(H13+I13)-F13</f>
        <v>0</v>
      </c>
    </row>
    <row r="14" spans="1:11" ht="13.5" customHeight="1" x14ac:dyDescent="0.2">
      <c r="A14" s="48" t="s">
        <v>15</v>
      </c>
      <c r="B14" s="56" t="s">
        <v>9</v>
      </c>
      <c r="C14" s="53"/>
      <c r="D14" s="50"/>
      <c r="E14" s="51"/>
      <c r="F14" s="55">
        <f>SUM(F15:F17)</f>
        <v>0</v>
      </c>
      <c r="G14" s="94" t="str">
        <f>IFERROR(F14/$F$26,"0,00 %")</f>
        <v>0,00 %</v>
      </c>
      <c r="H14" s="54">
        <f t="shared" si="0"/>
        <v>0</v>
      </c>
      <c r="I14" s="54">
        <f>SUM(I15:I17)</f>
        <v>0</v>
      </c>
      <c r="J14" s="3"/>
      <c r="K14" s="3"/>
    </row>
    <row r="15" spans="1:11" ht="13.5" customHeight="1" outlineLevel="1" x14ac:dyDescent="0.2">
      <c r="A15" s="10" t="s">
        <v>333</v>
      </c>
      <c r="B15" s="59"/>
      <c r="C15" s="11" t="s">
        <v>10</v>
      </c>
      <c r="D15" s="12"/>
      <c r="E15" s="13"/>
      <c r="F15" s="14">
        <f t="shared" si="1"/>
        <v>0</v>
      </c>
      <c r="G15" s="95"/>
      <c r="H15" s="15">
        <f t="shared" si="0"/>
        <v>0</v>
      </c>
      <c r="I15" s="16"/>
      <c r="J15" s="3">
        <f>D15*E15-F15</f>
        <v>0</v>
      </c>
      <c r="K15" s="3">
        <f>(H15+I15)-F15</f>
        <v>0</v>
      </c>
    </row>
    <row r="16" spans="1:11" ht="13.5" customHeight="1" outlineLevel="1" x14ac:dyDescent="0.2">
      <c r="A16" s="10" t="s">
        <v>334</v>
      </c>
      <c r="B16" s="59"/>
      <c r="C16" s="11" t="s">
        <v>10</v>
      </c>
      <c r="D16" s="12"/>
      <c r="E16" s="13"/>
      <c r="F16" s="14">
        <f t="shared" si="1"/>
        <v>0</v>
      </c>
      <c r="G16" s="95"/>
      <c r="H16" s="15">
        <f t="shared" si="0"/>
        <v>0</v>
      </c>
      <c r="I16" s="16"/>
      <c r="J16" s="3">
        <f>D16*E16-F16</f>
        <v>0</v>
      </c>
      <c r="K16" s="3">
        <f>(H16+I16)-F16</f>
        <v>0</v>
      </c>
    </row>
    <row r="17" spans="1:11" ht="13.5" customHeight="1" outlineLevel="1" x14ac:dyDescent="0.2">
      <c r="A17" s="10" t="s">
        <v>335</v>
      </c>
      <c r="B17" s="59"/>
      <c r="C17" s="11" t="s">
        <v>10</v>
      </c>
      <c r="D17" s="12"/>
      <c r="E17" s="13"/>
      <c r="F17" s="14">
        <f t="shared" si="1"/>
        <v>0</v>
      </c>
      <c r="G17" s="95"/>
      <c r="H17" s="15">
        <f t="shared" si="0"/>
        <v>0</v>
      </c>
      <c r="I17" s="16"/>
      <c r="J17" s="3">
        <f>D17*E17-F17</f>
        <v>0</v>
      </c>
      <c r="K17" s="3">
        <f>(H17+I17)-F17</f>
        <v>0</v>
      </c>
    </row>
    <row r="18" spans="1:11" ht="13.5" customHeight="1" x14ac:dyDescent="0.2">
      <c r="A18" s="48" t="s">
        <v>16</v>
      </c>
      <c r="B18" s="56" t="s">
        <v>11</v>
      </c>
      <c r="C18" s="53"/>
      <c r="D18" s="50"/>
      <c r="E18" s="51"/>
      <c r="F18" s="55">
        <f>SUM(F19:F21)</f>
        <v>0</v>
      </c>
      <c r="G18" s="94" t="str">
        <f>IFERROR(F18/$F$26,"0,00 %")</f>
        <v>0,00 %</v>
      </c>
      <c r="H18" s="54">
        <f t="shared" si="0"/>
        <v>0</v>
      </c>
      <c r="I18" s="54">
        <f>SUM(I19:I21)</f>
        <v>0</v>
      </c>
      <c r="J18" s="3"/>
      <c r="K18" s="3"/>
    </row>
    <row r="19" spans="1:11" ht="13.5" customHeight="1" outlineLevel="1" x14ac:dyDescent="0.2">
      <c r="A19" s="18" t="s">
        <v>17</v>
      </c>
      <c r="B19" s="60"/>
      <c r="C19" s="52" t="s">
        <v>10</v>
      </c>
      <c r="D19" s="20"/>
      <c r="E19" s="21"/>
      <c r="F19" s="14">
        <f t="shared" si="1"/>
        <v>0</v>
      </c>
      <c r="G19" s="95"/>
      <c r="H19" s="15">
        <f t="shared" si="0"/>
        <v>0</v>
      </c>
      <c r="I19" s="16"/>
      <c r="J19" s="3">
        <f>D19*E19-F19</f>
        <v>0</v>
      </c>
      <c r="K19" s="3">
        <f>(H19+I19)-F19</f>
        <v>0</v>
      </c>
    </row>
    <row r="20" spans="1:11" ht="13.5" customHeight="1" outlineLevel="1" x14ac:dyDescent="0.2">
      <c r="A20" s="18" t="s">
        <v>18</v>
      </c>
      <c r="B20" s="60"/>
      <c r="C20" s="52" t="s">
        <v>10</v>
      </c>
      <c r="D20" s="20"/>
      <c r="E20" s="21"/>
      <c r="F20" s="14">
        <f t="shared" si="1"/>
        <v>0</v>
      </c>
      <c r="G20" s="95"/>
      <c r="H20" s="15">
        <f t="shared" si="0"/>
        <v>0</v>
      </c>
      <c r="I20" s="16"/>
      <c r="J20" s="3">
        <f>D20*E20-F20</f>
        <v>0</v>
      </c>
      <c r="K20" s="3">
        <f>(H20+I20)-F20</f>
        <v>0</v>
      </c>
    </row>
    <row r="21" spans="1:11" ht="13.5" customHeight="1" outlineLevel="1" x14ac:dyDescent="0.2">
      <c r="A21" s="18" t="s">
        <v>19</v>
      </c>
      <c r="B21" s="60"/>
      <c r="C21" s="52" t="s">
        <v>10</v>
      </c>
      <c r="D21" s="20"/>
      <c r="E21" s="21"/>
      <c r="F21" s="14">
        <f t="shared" si="1"/>
        <v>0</v>
      </c>
      <c r="G21" s="95"/>
      <c r="H21" s="15">
        <f t="shared" si="0"/>
        <v>0</v>
      </c>
      <c r="I21" s="16"/>
      <c r="J21" s="3">
        <f>D21*E21-F21</f>
        <v>0</v>
      </c>
      <c r="K21" s="3">
        <f>(H21+I21)-F21</f>
        <v>0</v>
      </c>
    </row>
    <row r="22" spans="1:11" ht="13.5" customHeight="1" x14ac:dyDescent="0.2">
      <c r="A22" s="48" t="s">
        <v>20</v>
      </c>
      <c r="B22" s="56" t="s">
        <v>11</v>
      </c>
      <c r="C22" s="53"/>
      <c r="D22" s="50"/>
      <c r="E22" s="51"/>
      <c r="F22" s="55">
        <f>SUM(F23:F25)</f>
        <v>0</v>
      </c>
      <c r="G22" s="94" t="str">
        <f>IFERROR(F22/$F$26,"0,00 %")</f>
        <v>0,00 %</v>
      </c>
      <c r="H22" s="54">
        <f t="shared" si="0"/>
        <v>0</v>
      </c>
      <c r="I22" s="54">
        <f>SUM(I23:I25)</f>
        <v>0</v>
      </c>
      <c r="J22" s="3"/>
      <c r="K22" s="3"/>
    </row>
    <row r="23" spans="1:11" ht="13.5" customHeight="1" outlineLevel="1" x14ac:dyDescent="0.2">
      <c r="A23" s="18" t="s">
        <v>21</v>
      </c>
      <c r="B23" s="153"/>
      <c r="C23" s="52" t="s">
        <v>10</v>
      </c>
      <c r="D23" s="20"/>
      <c r="E23" s="21"/>
      <c r="F23" s="14">
        <f>D23*E23</f>
        <v>0</v>
      </c>
      <c r="G23" s="95"/>
      <c r="H23" s="15">
        <f t="shared" si="0"/>
        <v>0</v>
      </c>
      <c r="I23" s="16"/>
      <c r="J23" s="3">
        <f>D23*E23-F23</f>
        <v>0</v>
      </c>
      <c r="K23" s="3">
        <f>(H23+I23)-F23</f>
        <v>0</v>
      </c>
    </row>
    <row r="24" spans="1:11" ht="13.5" customHeight="1" outlineLevel="1" x14ac:dyDescent="0.2">
      <c r="A24" s="18" t="s">
        <v>22</v>
      </c>
      <c r="B24" s="60"/>
      <c r="C24" s="52" t="s">
        <v>10</v>
      </c>
      <c r="D24" s="20"/>
      <c r="E24" s="21"/>
      <c r="F24" s="14">
        <f>D24*E24</f>
        <v>0</v>
      </c>
      <c r="G24" s="95"/>
      <c r="H24" s="15">
        <f t="shared" si="0"/>
        <v>0</v>
      </c>
      <c r="I24" s="16"/>
      <c r="J24" s="3">
        <f>D24*E24-F24</f>
        <v>0</v>
      </c>
      <c r="K24" s="3">
        <f>(H24+I24)-F24</f>
        <v>0</v>
      </c>
    </row>
    <row r="25" spans="1:11" ht="13.5" customHeight="1" outlineLevel="1" x14ac:dyDescent="0.2">
      <c r="A25" s="18" t="s">
        <v>23</v>
      </c>
      <c r="B25" s="60"/>
      <c r="C25" s="52" t="s">
        <v>10</v>
      </c>
      <c r="D25" s="20"/>
      <c r="E25" s="21"/>
      <c r="F25" s="14">
        <f t="shared" si="1"/>
        <v>0</v>
      </c>
      <c r="G25" s="95"/>
      <c r="H25" s="15">
        <f t="shared" si="0"/>
        <v>0</v>
      </c>
      <c r="I25" s="16"/>
      <c r="J25" s="3">
        <f>D25*E25-F25</f>
        <v>0</v>
      </c>
      <c r="K25" s="3">
        <f>(H25+I25)-F25</f>
        <v>0</v>
      </c>
    </row>
    <row r="26" spans="1:11" s="80" customFormat="1" ht="13.5" customHeight="1" thickBot="1" x14ac:dyDescent="0.25">
      <c r="A26" s="73" t="s">
        <v>24</v>
      </c>
      <c r="B26" s="74"/>
      <c r="C26" s="75"/>
      <c r="D26" s="76"/>
      <c r="E26" s="123"/>
      <c r="F26" s="102">
        <f>SUM(F6,F10,F14,F18,F22)</f>
        <v>0</v>
      </c>
      <c r="G26" s="203" t="str">
        <f>IFERROR(H26/#REF!,"0,00 %")</f>
        <v>0,00 %</v>
      </c>
      <c r="H26" s="77">
        <f>SUM(H6,H10,H14,H18,H22)</f>
        <v>0</v>
      </c>
      <c r="I26" s="102">
        <f>SUM(I6,I10,I14,I18,I22)</f>
        <v>0</v>
      </c>
      <c r="J26" s="79"/>
      <c r="K26" s="79"/>
    </row>
    <row r="27" spans="1:11" ht="10.5" customHeight="1" thickBot="1" x14ac:dyDescent="0.25">
      <c r="A27" s="212" t="s">
        <v>376</v>
      </c>
      <c r="B27" s="212"/>
      <c r="C27" s="212"/>
      <c r="D27" s="212"/>
      <c r="E27" s="212"/>
      <c r="F27" s="212"/>
      <c r="G27" s="212"/>
      <c r="H27" s="212"/>
      <c r="I27" s="212"/>
      <c r="J27" s="3"/>
      <c r="K27" s="3"/>
    </row>
    <row r="28" spans="1:11" s="80" customFormat="1" ht="13.5" customHeight="1" x14ac:dyDescent="0.2">
      <c r="A28" s="81" t="s">
        <v>25</v>
      </c>
      <c r="B28" s="82"/>
      <c r="C28" s="83"/>
      <c r="D28" s="84"/>
      <c r="E28" s="119"/>
      <c r="F28" s="85"/>
      <c r="G28" s="86"/>
      <c r="H28" s="87"/>
      <c r="I28" s="87"/>
      <c r="J28" s="79"/>
      <c r="K28" s="79"/>
    </row>
    <row r="29" spans="1:11" s="80" customFormat="1" ht="13.5" customHeight="1" x14ac:dyDescent="0.2">
      <c r="A29" s="96" t="s">
        <v>26</v>
      </c>
      <c r="B29" s="97"/>
      <c r="C29" s="103"/>
      <c r="D29" s="98"/>
      <c r="E29" s="51"/>
      <c r="F29" s="55">
        <f>SUM(F30:F36)</f>
        <v>0</v>
      </c>
      <c r="G29" s="94" t="str">
        <f>IFERROR(F29/$F$46,"0,00 %")</f>
        <v>0,00 %</v>
      </c>
      <c r="H29" s="54">
        <f t="shared" ref="H29:H45" si="2">F29-(SUM(I29:I29))</f>
        <v>0</v>
      </c>
      <c r="I29" s="54">
        <f>SUM(I30:I36)</f>
        <v>0</v>
      </c>
      <c r="J29" s="79"/>
      <c r="K29" s="79"/>
    </row>
    <row r="30" spans="1:11" ht="13.5" customHeight="1" outlineLevel="1" x14ac:dyDescent="0.2">
      <c r="A30" s="10" t="s">
        <v>27</v>
      </c>
      <c r="B30" s="61"/>
      <c r="C30" s="11" t="s">
        <v>28</v>
      </c>
      <c r="D30" s="12"/>
      <c r="E30" s="13"/>
      <c r="F30" s="14">
        <f>D30*E30</f>
        <v>0</v>
      </c>
      <c r="G30" s="71"/>
      <c r="H30" s="15">
        <f t="shared" si="2"/>
        <v>0</v>
      </c>
      <c r="I30" s="16"/>
      <c r="J30" s="3">
        <f t="shared" ref="J30:J37" si="3">D30*E30-F30</f>
        <v>0</v>
      </c>
      <c r="K30" s="3">
        <f t="shared" ref="K30:K37" si="4">(H30+I30)-F30</f>
        <v>0</v>
      </c>
    </row>
    <row r="31" spans="1:11" ht="13.5" customHeight="1" outlineLevel="1" x14ac:dyDescent="0.2">
      <c r="A31" s="10" t="s">
        <v>301</v>
      </c>
      <c r="B31" s="61"/>
      <c r="C31" s="17" t="s">
        <v>10</v>
      </c>
      <c r="D31" s="12"/>
      <c r="E31" s="13"/>
      <c r="F31" s="14">
        <f t="shared" ref="F31:F45" si="5">D31*E31</f>
        <v>0</v>
      </c>
      <c r="G31" s="71"/>
      <c r="H31" s="15">
        <f t="shared" si="2"/>
        <v>0</v>
      </c>
      <c r="I31" s="16"/>
      <c r="J31" s="3">
        <f t="shared" si="3"/>
        <v>0</v>
      </c>
      <c r="K31" s="3">
        <f t="shared" si="4"/>
        <v>0</v>
      </c>
    </row>
    <row r="32" spans="1:11" ht="13.5" customHeight="1" outlineLevel="1" x14ac:dyDescent="0.2">
      <c r="A32" s="10" t="s">
        <v>302</v>
      </c>
      <c r="B32" s="61"/>
      <c r="C32" s="17" t="s">
        <v>297</v>
      </c>
      <c r="D32" s="12"/>
      <c r="E32" s="13"/>
      <c r="F32" s="14">
        <f t="shared" si="5"/>
        <v>0</v>
      </c>
      <c r="G32" s="71"/>
      <c r="H32" s="15">
        <f t="shared" si="2"/>
        <v>0</v>
      </c>
      <c r="I32" s="16"/>
      <c r="J32" s="3">
        <f t="shared" si="3"/>
        <v>0</v>
      </c>
      <c r="K32" s="3">
        <f t="shared" si="4"/>
        <v>0</v>
      </c>
    </row>
    <row r="33" spans="1:11" ht="13.5" customHeight="1" outlineLevel="1" x14ac:dyDescent="0.2">
      <c r="A33" s="10" t="s">
        <v>293</v>
      </c>
      <c r="B33" s="61"/>
      <c r="C33" s="17" t="s">
        <v>262</v>
      </c>
      <c r="D33" s="12"/>
      <c r="E33" s="13"/>
      <c r="F33" s="14">
        <f t="shared" si="5"/>
        <v>0</v>
      </c>
      <c r="G33" s="71"/>
      <c r="H33" s="15">
        <f t="shared" si="2"/>
        <v>0</v>
      </c>
      <c r="I33" s="16"/>
      <c r="J33" s="3">
        <f t="shared" si="3"/>
        <v>0</v>
      </c>
      <c r="K33" s="3">
        <f t="shared" si="4"/>
        <v>0</v>
      </c>
    </row>
    <row r="34" spans="1:11" ht="13.5" customHeight="1" outlineLevel="1" x14ac:dyDescent="0.2">
      <c r="A34" s="10" t="s">
        <v>294</v>
      </c>
      <c r="B34" s="61"/>
      <c r="C34" s="17" t="s">
        <v>29</v>
      </c>
      <c r="D34" s="12"/>
      <c r="E34" s="13"/>
      <c r="F34" s="14">
        <f t="shared" si="5"/>
        <v>0</v>
      </c>
      <c r="G34" s="71"/>
      <c r="H34" s="15">
        <f t="shared" si="2"/>
        <v>0</v>
      </c>
      <c r="I34" s="16"/>
      <c r="J34" s="3">
        <f t="shared" si="3"/>
        <v>0</v>
      </c>
      <c r="K34" s="3">
        <f t="shared" si="4"/>
        <v>0</v>
      </c>
    </row>
    <row r="35" spans="1:11" ht="13.5" customHeight="1" outlineLevel="1" x14ac:dyDescent="0.2">
      <c r="A35" s="18" t="s">
        <v>295</v>
      </c>
      <c r="B35" s="60"/>
      <c r="C35" s="19" t="s">
        <v>30</v>
      </c>
      <c r="D35" s="20"/>
      <c r="E35" s="21"/>
      <c r="F35" s="14">
        <f t="shared" si="5"/>
        <v>0</v>
      </c>
      <c r="G35" s="71"/>
      <c r="H35" s="15">
        <f t="shared" si="2"/>
        <v>0</v>
      </c>
      <c r="I35" s="16"/>
      <c r="J35" s="3">
        <f t="shared" si="3"/>
        <v>0</v>
      </c>
      <c r="K35" s="3">
        <f t="shared" si="4"/>
        <v>0</v>
      </c>
    </row>
    <row r="36" spans="1:11" ht="13.5" customHeight="1" outlineLevel="1" x14ac:dyDescent="0.2">
      <c r="A36" s="18" t="s">
        <v>296</v>
      </c>
      <c r="B36" s="60"/>
      <c r="C36" s="19" t="s">
        <v>30</v>
      </c>
      <c r="D36" s="20"/>
      <c r="E36" s="21"/>
      <c r="F36" s="14">
        <f t="shared" si="5"/>
        <v>0</v>
      </c>
      <c r="G36" s="71"/>
      <c r="H36" s="15">
        <f t="shared" si="2"/>
        <v>0</v>
      </c>
      <c r="I36" s="22"/>
      <c r="J36" s="3">
        <f t="shared" si="3"/>
        <v>0</v>
      </c>
      <c r="K36" s="3">
        <f t="shared" si="4"/>
        <v>0</v>
      </c>
    </row>
    <row r="37" spans="1:11" ht="13.5" customHeight="1" x14ac:dyDescent="0.2">
      <c r="A37" s="96" t="s">
        <v>31</v>
      </c>
      <c r="B37" s="97"/>
      <c r="C37" s="103" t="s">
        <v>32</v>
      </c>
      <c r="D37" s="98"/>
      <c r="E37" s="99"/>
      <c r="F37" s="55">
        <f t="shared" si="5"/>
        <v>0</v>
      </c>
      <c r="G37" s="94" t="str">
        <f>IFERROR(F37/$F$46,"0,00 %")</f>
        <v>0,00 %</v>
      </c>
      <c r="H37" s="54">
        <f t="shared" si="2"/>
        <v>0</v>
      </c>
      <c r="I37" s="54"/>
      <c r="J37" s="3">
        <f t="shared" si="3"/>
        <v>0</v>
      </c>
      <c r="K37" s="3">
        <f t="shared" si="4"/>
        <v>0</v>
      </c>
    </row>
    <row r="38" spans="1:11" s="105" customFormat="1" ht="13.5" customHeight="1" x14ac:dyDescent="0.2">
      <c r="A38" s="96" t="s">
        <v>33</v>
      </c>
      <c r="B38" s="97"/>
      <c r="C38" s="103"/>
      <c r="D38" s="98"/>
      <c r="E38" s="51"/>
      <c r="F38" s="55">
        <f>SUM(F39:F42)</f>
        <v>0</v>
      </c>
      <c r="G38" s="94" t="str">
        <f>IFERROR(F38/$F$46,"0,00 %")</f>
        <v>0,00 %</v>
      </c>
      <c r="H38" s="54">
        <f t="shared" si="2"/>
        <v>0</v>
      </c>
      <c r="I38" s="54">
        <f>SUM(I39:I42)</f>
        <v>0</v>
      </c>
      <c r="J38" s="104"/>
      <c r="K38" s="104"/>
    </row>
    <row r="39" spans="1:11" ht="13.5" customHeight="1" outlineLevel="1" x14ac:dyDescent="0.2">
      <c r="A39" s="18" t="s">
        <v>34</v>
      </c>
      <c r="B39" s="60"/>
      <c r="C39" s="19" t="s">
        <v>30</v>
      </c>
      <c r="D39" s="20"/>
      <c r="E39" s="21"/>
      <c r="F39" s="14">
        <f t="shared" si="5"/>
        <v>0</v>
      </c>
      <c r="G39" s="71"/>
      <c r="H39" s="15">
        <f t="shared" si="2"/>
        <v>0</v>
      </c>
      <c r="I39" s="16"/>
      <c r="J39" s="3">
        <f>D39*E39-F39</f>
        <v>0</v>
      </c>
      <c r="K39" s="3">
        <f>(H39+I39)-F39</f>
        <v>0</v>
      </c>
    </row>
    <row r="40" spans="1:11" ht="13.5" customHeight="1" outlineLevel="1" x14ac:dyDescent="0.2">
      <c r="A40" s="18" t="s">
        <v>35</v>
      </c>
      <c r="B40" s="60"/>
      <c r="C40" s="19" t="s">
        <v>30</v>
      </c>
      <c r="D40" s="20"/>
      <c r="E40" s="21"/>
      <c r="F40" s="14">
        <f t="shared" si="5"/>
        <v>0</v>
      </c>
      <c r="G40" s="71"/>
      <c r="H40" s="15">
        <f t="shared" si="2"/>
        <v>0</v>
      </c>
      <c r="I40" s="16"/>
      <c r="J40" s="3">
        <f>D40*E40-F40</f>
        <v>0</v>
      </c>
      <c r="K40" s="3">
        <f>(H40+I40)-F40</f>
        <v>0</v>
      </c>
    </row>
    <row r="41" spans="1:11" ht="13.5" customHeight="1" outlineLevel="1" x14ac:dyDescent="0.2">
      <c r="A41" s="18" t="s">
        <v>36</v>
      </c>
      <c r="B41" s="60"/>
      <c r="C41" s="19" t="s">
        <v>37</v>
      </c>
      <c r="D41" s="20"/>
      <c r="E41" s="21"/>
      <c r="F41" s="14">
        <f t="shared" si="5"/>
        <v>0</v>
      </c>
      <c r="G41" s="71"/>
      <c r="H41" s="15">
        <f t="shared" si="2"/>
        <v>0</v>
      </c>
      <c r="I41" s="16"/>
      <c r="J41" s="3">
        <f>D41*E41-F41</f>
        <v>0</v>
      </c>
      <c r="K41" s="3">
        <f>(H41+I41)-F41</f>
        <v>0</v>
      </c>
    </row>
    <row r="42" spans="1:11" ht="13.5" customHeight="1" outlineLevel="1" x14ac:dyDescent="0.2">
      <c r="A42" s="18" t="s">
        <v>38</v>
      </c>
      <c r="B42" s="60"/>
      <c r="C42" s="19" t="s">
        <v>30</v>
      </c>
      <c r="D42" s="20"/>
      <c r="E42" s="21"/>
      <c r="F42" s="14">
        <f t="shared" si="5"/>
        <v>0</v>
      </c>
      <c r="G42" s="71"/>
      <c r="H42" s="15">
        <f t="shared" si="2"/>
        <v>0</v>
      </c>
      <c r="I42" s="16"/>
      <c r="J42" s="3">
        <f>D42*E42-F42</f>
        <v>0</v>
      </c>
      <c r="K42" s="3">
        <f>(H42+I42)-F42</f>
        <v>0</v>
      </c>
    </row>
    <row r="43" spans="1:11" ht="13.5" customHeight="1" x14ac:dyDescent="0.2">
      <c r="A43" s="109" t="s">
        <v>272</v>
      </c>
      <c r="B43" s="110"/>
      <c r="C43" s="49"/>
      <c r="D43" s="98"/>
      <c r="E43" s="51"/>
      <c r="F43" s="55">
        <f>SUM(F44:F45)</f>
        <v>0</v>
      </c>
      <c r="G43" s="94" t="str">
        <f>IFERROR(F43/$F$46,"0,00 %")</f>
        <v>0,00 %</v>
      </c>
      <c r="H43" s="54">
        <f t="shared" si="2"/>
        <v>0</v>
      </c>
      <c r="I43" s="54">
        <f>SUM(I44:I45)</f>
        <v>0</v>
      </c>
      <c r="J43" s="3"/>
      <c r="K43" s="3"/>
    </row>
    <row r="44" spans="1:11" ht="13.5" customHeight="1" outlineLevel="1" x14ac:dyDescent="0.2">
      <c r="A44" s="106" t="s">
        <v>39</v>
      </c>
      <c r="B44" s="107"/>
      <c r="C44" s="19" t="s">
        <v>40</v>
      </c>
      <c r="D44" s="20"/>
      <c r="E44" s="21"/>
      <c r="F44" s="14">
        <f t="shared" si="5"/>
        <v>0</v>
      </c>
      <c r="G44" s="47"/>
      <c r="H44" s="15">
        <f t="shared" si="2"/>
        <v>0</v>
      </c>
      <c r="I44" s="16"/>
      <c r="J44" s="3">
        <f>D44*E44-F44</f>
        <v>0</v>
      </c>
      <c r="K44" s="3">
        <f>(H44+I44)-F44</f>
        <v>0</v>
      </c>
    </row>
    <row r="45" spans="1:11" ht="13.5" customHeight="1" outlineLevel="1" x14ac:dyDescent="0.2">
      <c r="A45" s="106" t="s">
        <v>41</v>
      </c>
      <c r="B45" s="107"/>
      <c r="C45" s="19" t="s">
        <v>40</v>
      </c>
      <c r="D45" s="20"/>
      <c r="E45" s="21"/>
      <c r="F45" s="14">
        <f t="shared" si="5"/>
        <v>0</v>
      </c>
      <c r="G45" s="47"/>
      <c r="H45" s="15">
        <f t="shared" si="2"/>
        <v>0</v>
      </c>
      <c r="I45" s="22"/>
      <c r="J45" s="3">
        <f>D45*E45-F45</f>
        <v>0</v>
      </c>
      <c r="K45" s="3">
        <f>(H45+I45)-F45</f>
        <v>0</v>
      </c>
    </row>
    <row r="46" spans="1:11" s="80" customFormat="1" ht="13.5" customHeight="1" thickBot="1" x14ac:dyDescent="0.25">
      <c r="A46" s="73" t="s">
        <v>42</v>
      </c>
      <c r="B46" s="74"/>
      <c r="C46" s="75"/>
      <c r="D46" s="76"/>
      <c r="E46" s="123"/>
      <c r="F46" s="102">
        <f>SUM(F29,F37,F38,F43)</f>
        <v>0</v>
      </c>
      <c r="G46" s="101" t="str">
        <f>IFERROR(F46/$F$404,"0,00 %")</f>
        <v>0,00 %</v>
      </c>
      <c r="H46" s="77">
        <f>SUM(H43,H38,H37,H29)</f>
        <v>0</v>
      </c>
      <c r="I46" s="124">
        <f>SUM(I43,I38,I37,I29)</f>
        <v>0</v>
      </c>
      <c r="J46" s="79"/>
      <c r="K46" s="79"/>
    </row>
    <row r="47" spans="1:11" ht="10.5" customHeight="1" thickBot="1" x14ac:dyDescent="0.25">
      <c r="A47" s="6"/>
      <c r="B47" s="58"/>
      <c r="C47" s="7"/>
      <c r="D47" s="8"/>
      <c r="E47" s="37"/>
      <c r="F47" s="9"/>
      <c r="G47" s="9"/>
      <c r="H47" s="8"/>
      <c r="I47" s="8"/>
      <c r="J47" s="3"/>
      <c r="K47" s="3"/>
    </row>
    <row r="48" spans="1:11" ht="38.1" customHeight="1" x14ac:dyDescent="0.2">
      <c r="A48" s="81" t="s">
        <v>361</v>
      </c>
      <c r="B48" s="82"/>
      <c r="C48" s="83"/>
      <c r="D48" s="84"/>
      <c r="E48" s="119"/>
      <c r="F48" s="85"/>
      <c r="G48" s="86"/>
      <c r="H48" s="87"/>
      <c r="I48" s="87"/>
      <c r="J48" s="3"/>
      <c r="K48" s="3"/>
    </row>
    <row r="49" spans="1:11" ht="13.5" customHeight="1" x14ac:dyDescent="0.2">
      <c r="A49" s="43" t="s">
        <v>356</v>
      </c>
      <c r="B49" s="64"/>
      <c r="C49" s="44"/>
      <c r="D49" s="45"/>
      <c r="E49" s="46"/>
      <c r="F49" s="55">
        <f>SUM(F50:F52)</f>
        <v>0</v>
      </c>
      <c r="G49" s="94" t="str">
        <f>IFERROR(F49/$F$60,"0,00 %")</f>
        <v>0,00 %</v>
      </c>
      <c r="H49" s="54">
        <f t="shared" ref="H49:H59" si="6">F49-(SUM(I49:I49))</f>
        <v>0</v>
      </c>
      <c r="I49" s="54">
        <f>SUM(I50:I52)</f>
        <v>0</v>
      </c>
      <c r="J49" s="3"/>
      <c r="K49" s="3"/>
    </row>
    <row r="50" spans="1:11" ht="13.5" customHeight="1" outlineLevel="1" x14ac:dyDescent="0.2">
      <c r="A50" s="111" t="s">
        <v>43</v>
      </c>
      <c r="B50" s="63"/>
      <c r="C50" s="24" t="s">
        <v>44</v>
      </c>
      <c r="D50" s="25"/>
      <c r="E50" s="26"/>
      <c r="F50" s="14">
        <f t="shared" ref="F50:F55" si="7">D50*E50</f>
        <v>0</v>
      </c>
      <c r="G50" s="72"/>
      <c r="H50" s="15">
        <f t="shared" si="6"/>
        <v>0</v>
      </c>
      <c r="I50" s="16"/>
      <c r="J50" s="3">
        <f>D50*E50-F50</f>
        <v>0</v>
      </c>
      <c r="K50" s="3">
        <f>(H50+I50)-F50</f>
        <v>0</v>
      </c>
    </row>
    <row r="51" spans="1:11" ht="13.5" customHeight="1" outlineLevel="1" x14ac:dyDescent="0.2">
      <c r="A51" s="111" t="s">
        <v>45</v>
      </c>
      <c r="B51" s="63"/>
      <c r="C51" s="24" t="s">
        <v>44</v>
      </c>
      <c r="D51" s="25"/>
      <c r="E51" s="26"/>
      <c r="F51" s="14">
        <f t="shared" si="7"/>
        <v>0</v>
      </c>
      <c r="G51" s="72"/>
      <c r="H51" s="15">
        <f t="shared" si="6"/>
        <v>0</v>
      </c>
      <c r="I51" s="16"/>
      <c r="J51" s="3">
        <f>D51*E51-F51</f>
        <v>0</v>
      </c>
      <c r="K51" s="3">
        <f>(H51+I51)-F51</f>
        <v>0</v>
      </c>
    </row>
    <row r="52" spans="1:11" ht="13.5" customHeight="1" outlineLevel="1" x14ac:dyDescent="0.2">
      <c r="A52" s="23" t="s">
        <v>46</v>
      </c>
      <c r="B52" s="63"/>
      <c r="C52" s="24"/>
      <c r="D52" s="25"/>
      <c r="E52" s="26"/>
      <c r="F52" s="14">
        <f t="shared" si="7"/>
        <v>0</v>
      </c>
      <c r="G52" s="72"/>
      <c r="H52" s="15">
        <f t="shared" si="6"/>
        <v>0</v>
      </c>
      <c r="I52" s="16"/>
      <c r="J52" s="3">
        <f>D52*E52-F52</f>
        <v>0</v>
      </c>
      <c r="K52" s="3">
        <f>(H52+I52)-F52</f>
        <v>0</v>
      </c>
    </row>
    <row r="53" spans="1:11" ht="13.5" customHeight="1" x14ac:dyDescent="0.2">
      <c r="A53" s="43" t="s">
        <v>270</v>
      </c>
      <c r="B53" s="64"/>
      <c r="C53" s="44"/>
      <c r="D53" s="45"/>
      <c r="E53" s="46"/>
      <c r="F53" s="55">
        <f>SUM(F54:F55)</f>
        <v>0</v>
      </c>
      <c r="G53" s="94" t="str">
        <f>IFERROR(F53/$F$60,"0,00 %")</f>
        <v>0,00 %</v>
      </c>
      <c r="H53" s="54">
        <f t="shared" si="6"/>
        <v>0</v>
      </c>
      <c r="I53" s="54">
        <f>SUM(I54:I55)</f>
        <v>0</v>
      </c>
      <c r="J53" s="3"/>
      <c r="K53" s="3"/>
    </row>
    <row r="54" spans="1:11" ht="13.5" customHeight="1" outlineLevel="1" x14ac:dyDescent="0.2">
      <c r="A54" s="23" t="s">
        <v>268</v>
      </c>
      <c r="B54" s="63"/>
      <c r="C54" s="24" t="s">
        <v>47</v>
      </c>
      <c r="D54" s="25"/>
      <c r="E54" s="26"/>
      <c r="F54" s="14">
        <f t="shared" si="7"/>
        <v>0</v>
      </c>
      <c r="G54" s="72"/>
      <c r="H54" s="15">
        <f t="shared" si="6"/>
        <v>0</v>
      </c>
      <c r="I54" s="16"/>
      <c r="J54" s="3">
        <f>D54*E54-F54</f>
        <v>0</v>
      </c>
      <c r="K54" s="3">
        <f>(H54+I54)-F54</f>
        <v>0</v>
      </c>
    </row>
    <row r="55" spans="1:11" ht="13.5" customHeight="1" outlineLevel="1" x14ac:dyDescent="0.2">
      <c r="A55" s="23" t="s">
        <v>269</v>
      </c>
      <c r="B55" s="63"/>
      <c r="C55" s="24"/>
      <c r="D55" s="25"/>
      <c r="E55" s="26"/>
      <c r="F55" s="14">
        <f t="shared" si="7"/>
        <v>0</v>
      </c>
      <c r="G55" s="72"/>
      <c r="H55" s="15">
        <f t="shared" si="6"/>
        <v>0</v>
      </c>
      <c r="I55" s="16"/>
      <c r="J55" s="3">
        <f>D55*E55-F55</f>
        <v>0</v>
      </c>
      <c r="K55" s="3">
        <f>(H55+I55)-F55</f>
        <v>0</v>
      </c>
    </row>
    <row r="56" spans="1:11" ht="13.5" customHeight="1" x14ac:dyDescent="0.2">
      <c r="A56" s="43" t="s">
        <v>48</v>
      </c>
      <c r="B56" s="64"/>
      <c r="C56" s="44"/>
      <c r="D56" s="45"/>
      <c r="E56" s="46"/>
      <c r="F56" s="55">
        <f>SUM(F57:F59)</f>
        <v>0</v>
      </c>
      <c r="G56" s="94" t="str">
        <f>IFERROR(F56/$F$60,"0,00 %")</f>
        <v>0,00 %</v>
      </c>
      <c r="H56" s="54">
        <f t="shared" si="6"/>
        <v>0</v>
      </c>
      <c r="I56" s="54">
        <f>SUM(I57:I59)</f>
        <v>0</v>
      </c>
      <c r="J56" s="3"/>
      <c r="K56" s="3"/>
    </row>
    <row r="57" spans="1:11" ht="13.5" customHeight="1" outlineLevel="1" x14ac:dyDescent="0.2">
      <c r="A57" s="10" t="s">
        <v>49</v>
      </c>
      <c r="B57" s="63"/>
      <c r="C57" s="24" t="s">
        <v>37</v>
      </c>
      <c r="D57" s="25"/>
      <c r="E57" s="26"/>
      <c r="F57" s="14">
        <f>D57*E57</f>
        <v>0</v>
      </c>
      <c r="G57" s="72"/>
      <c r="H57" s="15">
        <f t="shared" si="6"/>
        <v>0</v>
      </c>
      <c r="I57" s="16"/>
      <c r="J57" s="3">
        <f>D57*E57-F57</f>
        <v>0</v>
      </c>
      <c r="K57" s="3">
        <f>(H57+I57)-F57</f>
        <v>0</v>
      </c>
    </row>
    <row r="58" spans="1:11" ht="13.5" customHeight="1" outlineLevel="1" x14ac:dyDescent="0.2">
      <c r="A58" s="10" t="s">
        <v>50</v>
      </c>
      <c r="B58" s="61"/>
      <c r="C58" s="17" t="s">
        <v>51</v>
      </c>
      <c r="D58" s="12"/>
      <c r="E58" s="13"/>
      <c r="F58" s="14">
        <f>D58*E58</f>
        <v>0</v>
      </c>
      <c r="G58" s="71"/>
      <c r="H58" s="15">
        <f t="shared" si="6"/>
        <v>0</v>
      </c>
      <c r="I58" s="16"/>
      <c r="J58" s="3">
        <f>D58*E58-F58</f>
        <v>0</v>
      </c>
      <c r="K58" s="3">
        <f>(H58+I58)-F58</f>
        <v>0</v>
      </c>
    </row>
    <row r="59" spans="1:11" ht="13.5" customHeight="1" outlineLevel="1" x14ac:dyDescent="0.2">
      <c r="A59" s="112" t="s">
        <v>52</v>
      </c>
      <c r="B59" s="113"/>
      <c r="C59" s="114"/>
      <c r="D59" s="115"/>
      <c r="E59" s="116"/>
      <c r="F59" s="27">
        <f>D59*E59</f>
        <v>0</v>
      </c>
      <c r="G59" s="72"/>
      <c r="H59" s="120">
        <f t="shared" si="6"/>
        <v>0</v>
      </c>
      <c r="I59" s="22"/>
      <c r="J59" s="3">
        <f>D59*E59-F59</f>
        <v>0</v>
      </c>
      <c r="K59" s="3">
        <f>(H59+I59)-F59</f>
        <v>0</v>
      </c>
    </row>
    <row r="60" spans="1:11" ht="13.5" customHeight="1" thickBot="1" x14ac:dyDescent="0.25">
      <c r="A60" s="73" t="s">
        <v>357</v>
      </c>
      <c r="B60" s="74"/>
      <c r="C60" s="75"/>
      <c r="D60" s="76"/>
      <c r="E60" s="123"/>
      <c r="F60" s="102">
        <f>SUM(F49,F53,F56)</f>
        <v>0</v>
      </c>
      <c r="G60" s="101" t="str">
        <f>IFERROR(F60/$F$404,"0,00 %")</f>
        <v>0,00 %</v>
      </c>
      <c r="H60" s="77">
        <f>SUM(H56,H53,H49)</f>
        <v>0</v>
      </c>
      <c r="I60" s="124">
        <f>SUM(I56,I53,I49)</f>
        <v>0</v>
      </c>
      <c r="J60" s="3"/>
      <c r="K60" s="3"/>
    </row>
    <row r="61" spans="1:11" ht="10.5" customHeight="1" thickBot="1" x14ac:dyDescent="0.25">
      <c r="A61" s="6"/>
      <c r="B61" s="58"/>
      <c r="C61" s="7"/>
      <c r="D61" s="8"/>
      <c r="E61" s="37"/>
      <c r="F61" s="9"/>
      <c r="G61" s="9"/>
      <c r="H61" s="8"/>
      <c r="I61" s="8"/>
      <c r="J61" s="3"/>
      <c r="K61" s="3"/>
    </row>
    <row r="62" spans="1:11" ht="33" customHeight="1" x14ac:dyDescent="0.2">
      <c r="A62" s="81" t="s">
        <v>352</v>
      </c>
      <c r="B62" s="82"/>
      <c r="C62" s="117"/>
      <c r="D62" s="118"/>
      <c r="E62" s="119"/>
      <c r="F62" s="85"/>
      <c r="G62" s="86"/>
      <c r="H62" s="87"/>
      <c r="I62" s="87"/>
      <c r="J62" s="3"/>
      <c r="K62" s="3"/>
    </row>
    <row r="63" spans="1:11" ht="13.5" customHeight="1" x14ac:dyDescent="0.2">
      <c r="A63" s="48" t="s">
        <v>53</v>
      </c>
      <c r="B63" s="56"/>
      <c r="C63" s="49"/>
      <c r="D63" s="50"/>
      <c r="E63" s="51"/>
      <c r="F63" s="55">
        <f>SUM(F64:F67)</f>
        <v>0</v>
      </c>
      <c r="G63" s="94" t="str">
        <f>IFERROR(F63/$F$77,"0,00 %")</f>
        <v>0,00 %</v>
      </c>
      <c r="H63" s="54">
        <f t="shared" ref="H63:H76" si="8">F63-(SUM(I63:I63))</f>
        <v>0</v>
      </c>
      <c r="I63" s="54">
        <f>SUM(I64:I67)</f>
        <v>0</v>
      </c>
      <c r="J63" s="3"/>
      <c r="K63" s="3"/>
    </row>
    <row r="64" spans="1:11" ht="13.5" customHeight="1" outlineLevel="1" x14ac:dyDescent="0.2">
      <c r="A64" s="10" t="s">
        <v>54</v>
      </c>
      <c r="B64" s="61"/>
      <c r="C64" s="17" t="s">
        <v>10</v>
      </c>
      <c r="D64" s="12"/>
      <c r="E64" s="13"/>
      <c r="F64" s="14">
        <f>D64*E64</f>
        <v>0</v>
      </c>
      <c r="G64" s="71"/>
      <c r="H64" s="15">
        <f t="shared" si="8"/>
        <v>0</v>
      </c>
      <c r="I64" s="16"/>
      <c r="J64" s="3">
        <f>D64*E64-F64</f>
        <v>0</v>
      </c>
      <c r="K64" s="3">
        <f>(H64+I64)-F64</f>
        <v>0</v>
      </c>
    </row>
    <row r="65" spans="1:11" ht="13.5" customHeight="1" outlineLevel="1" x14ac:dyDescent="0.2">
      <c r="A65" s="10" t="s">
        <v>287</v>
      </c>
      <c r="B65" s="61"/>
      <c r="C65" s="17" t="s">
        <v>290</v>
      </c>
      <c r="D65" s="12"/>
      <c r="E65" s="13"/>
      <c r="F65" s="14">
        <f>D65*E65</f>
        <v>0</v>
      </c>
      <c r="G65" s="71"/>
      <c r="H65" s="15">
        <f t="shared" si="8"/>
        <v>0</v>
      </c>
      <c r="I65" s="16"/>
      <c r="J65" s="3">
        <f>D65*E65-F65</f>
        <v>0</v>
      </c>
      <c r="K65" s="3">
        <f>(H65+I65)-F65</f>
        <v>0</v>
      </c>
    </row>
    <row r="66" spans="1:11" ht="13.5" customHeight="1" outlineLevel="1" x14ac:dyDescent="0.2">
      <c r="A66" s="10" t="s">
        <v>288</v>
      </c>
      <c r="B66" s="61"/>
      <c r="C66" s="17" t="s">
        <v>290</v>
      </c>
      <c r="D66" s="12"/>
      <c r="E66" s="13"/>
      <c r="F66" s="14">
        <f>D66*E66</f>
        <v>0</v>
      </c>
      <c r="G66" s="71"/>
      <c r="H66" s="15">
        <f t="shared" si="8"/>
        <v>0</v>
      </c>
      <c r="I66" s="16"/>
      <c r="J66" s="3">
        <f>D66*E66-F66</f>
        <v>0</v>
      </c>
      <c r="K66" s="3">
        <f>(H66+I66)-F66</f>
        <v>0</v>
      </c>
    </row>
    <row r="67" spans="1:11" ht="13.5" customHeight="1" outlineLevel="1" x14ac:dyDescent="0.2">
      <c r="A67" s="10" t="s">
        <v>55</v>
      </c>
      <c r="B67" s="61"/>
      <c r="C67" s="17"/>
      <c r="D67" s="12"/>
      <c r="E67" s="13"/>
      <c r="F67" s="14">
        <f>D67*E67</f>
        <v>0</v>
      </c>
      <c r="G67" s="71"/>
      <c r="H67" s="15">
        <f t="shared" si="8"/>
        <v>0</v>
      </c>
      <c r="I67" s="16"/>
      <c r="J67" s="3">
        <f>D67*E67-F67</f>
        <v>0</v>
      </c>
      <c r="K67" s="3">
        <f>(H67+I67)-F67</f>
        <v>0</v>
      </c>
    </row>
    <row r="68" spans="1:11" ht="13.5" customHeight="1" x14ac:dyDescent="0.2">
      <c r="A68" s="48" t="s">
        <v>56</v>
      </c>
      <c r="B68" s="56"/>
      <c r="C68" s="49"/>
      <c r="D68" s="50"/>
      <c r="E68" s="51"/>
      <c r="F68" s="55">
        <f>SUM(F69:F71)</f>
        <v>0</v>
      </c>
      <c r="G68" s="94" t="str">
        <f>IFERROR(F68/$F$77,"0,00 %")</f>
        <v>0,00 %</v>
      </c>
      <c r="H68" s="54">
        <f t="shared" si="8"/>
        <v>0</v>
      </c>
      <c r="I68" s="54">
        <f>SUM(I69:I71)</f>
        <v>0</v>
      </c>
      <c r="J68" s="3"/>
      <c r="K68" s="3"/>
    </row>
    <row r="69" spans="1:11" ht="13.5" customHeight="1" outlineLevel="1" x14ac:dyDescent="0.2">
      <c r="A69" s="10" t="s">
        <v>57</v>
      </c>
      <c r="B69" s="61"/>
      <c r="C69" s="17" t="s">
        <v>10</v>
      </c>
      <c r="D69" s="12"/>
      <c r="E69" s="13"/>
      <c r="F69" s="14">
        <f>D69*E69</f>
        <v>0</v>
      </c>
      <c r="G69" s="71"/>
      <c r="H69" s="15">
        <f t="shared" si="8"/>
        <v>0</v>
      </c>
      <c r="I69" s="16"/>
      <c r="J69" s="3">
        <f>D69*E69-F69</f>
        <v>0</v>
      </c>
      <c r="K69" s="3">
        <f>(H69+I69)-F69</f>
        <v>0</v>
      </c>
    </row>
    <row r="70" spans="1:11" ht="13.5" customHeight="1" outlineLevel="1" x14ac:dyDescent="0.2">
      <c r="A70" s="10" t="s">
        <v>58</v>
      </c>
      <c r="B70" s="61"/>
      <c r="C70" s="17" t="s">
        <v>10</v>
      </c>
      <c r="D70" s="12"/>
      <c r="E70" s="13"/>
      <c r="F70" s="14">
        <f>D70*E70</f>
        <v>0</v>
      </c>
      <c r="G70" s="71"/>
      <c r="H70" s="15">
        <f t="shared" si="8"/>
        <v>0</v>
      </c>
      <c r="I70" s="16"/>
      <c r="J70" s="3">
        <f>D70*E70-F70</f>
        <v>0</v>
      </c>
      <c r="K70" s="3">
        <f>(H70+I70)-F70</f>
        <v>0</v>
      </c>
    </row>
    <row r="71" spans="1:11" ht="13.5" customHeight="1" outlineLevel="1" x14ac:dyDescent="0.2">
      <c r="A71" s="10" t="s">
        <v>59</v>
      </c>
      <c r="B71" s="61"/>
      <c r="C71" s="17"/>
      <c r="D71" s="12"/>
      <c r="E71" s="13"/>
      <c r="F71" s="14">
        <f>D71*E71</f>
        <v>0</v>
      </c>
      <c r="G71" s="71"/>
      <c r="H71" s="15">
        <f t="shared" si="8"/>
        <v>0</v>
      </c>
      <c r="I71" s="16"/>
      <c r="J71" s="3">
        <f>D71*E71-F71</f>
        <v>0</v>
      </c>
      <c r="K71" s="3">
        <f>(H71+I71)-F71</f>
        <v>0</v>
      </c>
    </row>
    <row r="72" spans="1:11" ht="13.5" customHeight="1" x14ac:dyDescent="0.2">
      <c r="A72" s="48" t="s">
        <v>273</v>
      </c>
      <c r="B72" s="56"/>
      <c r="C72" s="49"/>
      <c r="D72" s="50"/>
      <c r="E72" s="51"/>
      <c r="F72" s="55">
        <f>SUM(F73:F76)</f>
        <v>0</v>
      </c>
      <c r="G72" s="94" t="str">
        <f>IFERROR(F72/$F$77,"0,00 %")</f>
        <v>0,00 %</v>
      </c>
      <c r="H72" s="54">
        <f t="shared" si="8"/>
        <v>0</v>
      </c>
      <c r="I72" s="54">
        <f>SUM(I73:I76)</f>
        <v>0</v>
      </c>
      <c r="J72" s="3"/>
      <c r="K72" s="3"/>
    </row>
    <row r="73" spans="1:11" ht="13.5" customHeight="1" outlineLevel="1" x14ac:dyDescent="0.2">
      <c r="A73" s="18" t="s">
        <v>274</v>
      </c>
      <c r="B73" s="60"/>
      <c r="C73" s="19" t="s">
        <v>47</v>
      </c>
      <c r="D73" s="20"/>
      <c r="E73" s="21"/>
      <c r="F73" s="14">
        <f>D73*E73</f>
        <v>0</v>
      </c>
      <c r="G73" s="71"/>
      <c r="H73" s="15">
        <f t="shared" si="8"/>
        <v>0</v>
      </c>
      <c r="I73" s="16"/>
      <c r="J73" s="3">
        <f>D73*E73-F73</f>
        <v>0</v>
      </c>
      <c r="K73" s="3">
        <f>(H73+I73)-F73</f>
        <v>0</v>
      </c>
    </row>
    <row r="74" spans="1:11" ht="13.5" customHeight="1" outlineLevel="1" x14ac:dyDescent="0.2">
      <c r="A74" s="18" t="s">
        <v>275</v>
      </c>
      <c r="B74" s="60"/>
      <c r="C74" s="19" t="s">
        <v>47</v>
      </c>
      <c r="D74" s="20"/>
      <c r="E74" s="21"/>
      <c r="F74" s="14">
        <f>D74*E74</f>
        <v>0</v>
      </c>
      <c r="G74" s="71"/>
      <c r="H74" s="15">
        <f t="shared" si="8"/>
        <v>0</v>
      </c>
      <c r="I74" s="16"/>
      <c r="J74" s="3">
        <f>D74*E74-F74</f>
        <v>0</v>
      </c>
      <c r="K74" s="3">
        <f>(H74+I74)-F74</f>
        <v>0</v>
      </c>
    </row>
    <row r="75" spans="1:11" ht="13.5" customHeight="1" outlineLevel="1" x14ac:dyDescent="0.2">
      <c r="A75" s="18" t="s">
        <v>276</v>
      </c>
      <c r="B75" s="60"/>
      <c r="C75" s="19" t="s">
        <v>60</v>
      </c>
      <c r="D75" s="20"/>
      <c r="E75" s="21"/>
      <c r="F75" s="14">
        <f>D75*E75</f>
        <v>0</v>
      </c>
      <c r="G75" s="71"/>
      <c r="H75" s="15">
        <f t="shared" si="8"/>
        <v>0</v>
      </c>
      <c r="I75" s="16"/>
      <c r="J75" s="3">
        <f>D75*E75-F75</f>
        <v>0</v>
      </c>
      <c r="K75" s="3">
        <f>(H75+I75)-F75</f>
        <v>0</v>
      </c>
    </row>
    <row r="76" spans="1:11" ht="13.5" customHeight="1" outlineLevel="1" x14ac:dyDescent="0.2">
      <c r="A76" s="18" t="s">
        <v>277</v>
      </c>
      <c r="B76" s="60"/>
      <c r="C76" s="19"/>
      <c r="D76" s="20"/>
      <c r="E76" s="21"/>
      <c r="F76" s="14">
        <f>D76*E76</f>
        <v>0</v>
      </c>
      <c r="G76" s="71"/>
      <c r="H76" s="15">
        <f t="shared" si="8"/>
        <v>0</v>
      </c>
      <c r="I76" s="16"/>
      <c r="J76" s="3">
        <f>D76*E76-F76</f>
        <v>0</v>
      </c>
      <c r="K76" s="3">
        <f>(H76+I76)-F76</f>
        <v>0</v>
      </c>
    </row>
    <row r="77" spans="1:11" ht="13.5" customHeight="1" thickBot="1" x14ac:dyDescent="0.25">
      <c r="A77" s="73" t="s">
        <v>61</v>
      </c>
      <c r="B77" s="74"/>
      <c r="C77" s="121"/>
      <c r="D77" s="122"/>
      <c r="E77" s="123"/>
      <c r="F77" s="102">
        <f>SUM(F63,F68,F72)</f>
        <v>0</v>
      </c>
      <c r="G77" s="101" t="str">
        <f>IFERROR(F77/$F$404,"0,00 %")</f>
        <v>0,00 %</v>
      </c>
      <c r="H77" s="77">
        <f>SUM(H72,H68,H63)</f>
        <v>0</v>
      </c>
      <c r="I77" s="77">
        <f t="shared" ref="I77" si="9">SUM(I72,I68,I63)</f>
        <v>0</v>
      </c>
      <c r="J77" s="3"/>
      <c r="K77" s="3"/>
    </row>
    <row r="78" spans="1:11" ht="10.5" customHeight="1" thickBot="1" x14ac:dyDescent="0.25">
      <c r="A78" s="6"/>
      <c r="B78" s="58"/>
      <c r="C78" s="7"/>
      <c r="D78" s="8"/>
      <c r="E78" s="37"/>
      <c r="F78" s="9"/>
      <c r="G78" s="9"/>
      <c r="H78" s="8"/>
      <c r="I78" s="8"/>
      <c r="J78" s="3"/>
      <c r="K78" s="3"/>
    </row>
    <row r="79" spans="1:11" ht="54.95" customHeight="1" thickBot="1" x14ac:dyDescent="0.25">
      <c r="A79" s="81" t="s">
        <v>358</v>
      </c>
      <c r="B79" s="82"/>
      <c r="C79" s="83"/>
      <c r="D79" s="84"/>
      <c r="E79" s="119"/>
      <c r="F79" s="85"/>
      <c r="G79" s="86"/>
      <c r="H79" s="87"/>
      <c r="I79" s="87"/>
      <c r="J79" s="3"/>
      <c r="K79" s="3"/>
    </row>
    <row r="80" spans="1:11" ht="20.25" customHeight="1" x14ac:dyDescent="0.2">
      <c r="A80" s="159" t="s">
        <v>327</v>
      </c>
      <c r="B80" s="171"/>
      <c r="C80" s="172"/>
      <c r="D80" s="173"/>
      <c r="E80" s="174"/>
      <c r="F80" s="175">
        <f>SUM(F81,F85)</f>
        <v>0</v>
      </c>
      <c r="G80" s="176" t="str">
        <f>IFERROR(F80/$F$203,"0,00 %")</f>
        <v>0,00 %</v>
      </c>
      <c r="H80" s="177">
        <f t="shared" ref="H80:H111" si="10">F80-(SUM(I80:I80))</f>
        <v>0</v>
      </c>
      <c r="I80" s="177">
        <f>SUM(I81,I85)</f>
        <v>0</v>
      </c>
      <c r="J80" s="3"/>
      <c r="K80" s="3"/>
    </row>
    <row r="81" spans="1:11" ht="13.5" customHeight="1" outlineLevel="1" x14ac:dyDescent="0.2">
      <c r="A81" s="96" t="s">
        <v>340</v>
      </c>
      <c r="B81" s="56" t="s">
        <v>9</v>
      </c>
      <c r="C81" s="161"/>
      <c r="D81" s="162"/>
      <c r="E81" s="163"/>
      <c r="F81" s="55">
        <f>SUM(F82:F84)</f>
        <v>0</v>
      </c>
      <c r="G81" s="94"/>
      <c r="H81" s="54">
        <f t="shared" si="10"/>
        <v>0</v>
      </c>
      <c r="I81" s="54">
        <f>SUM(I82:I84)</f>
        <v>0</v>
      </c>
      <c r="J81" s="3"/>
      <c r="K81" s="3"/>
    </row>
    <row r="82" spans="1:11" ht="13.5" customHeight="1" outlineLevel="2" x14ac:dyDescent="0.2">
      <c r="A82" s="10" t="s">
        <v>342</v>
      </c>
      <c r="B82" s="59"/>
      <c r="C82" s="11" t="s">
        <v>62</v>
      </c>
      <c r="D82" s="12"/>
      <c r="E82" s="13"/>
      <c r="F82" s="14">
        <f>D82*E82</f>
        <v>0</v>
      </c>
      <c r="G82" s="95"/>
      <c r="H82" s="15">
        <f t="shared" si="10"/>
        <v>0</v>
      </c>
      <c r="I82" s="15"/>
      <c r="J82" s="3">
        <f>D82*E82-F82</f>
        <v>0</v>
      </c>
      <c r="K82" s="3">
        <f>(H82+I82)-F82</f>
        <v>0</v>
      </c>
    </row>
    <row r="83" spans="1:11" ht="13.5" customHeight="1" outlineLevel="2" x14ac:dyDescent="0.2">
      <c r="A83" s="10" t="s">
        <v>343</v>
      </c>
      <c r="B83" s="59"/>
      <c r="C83" s="11" t="s">
        <v>62</v>
      </c>
      <c r="D83" s="12"/>
      <c r="E83" s="13"/>
      <c r="F83" s="14">
        <f>D83*E83</f>
        <v>0</v>
      </c>
      <c r="G83" s="95"/>
      <c r="H83" s="15">
        <f t="shared" si="10"/>
        <v>0</v>
      </c>
      <c r="I83" s="15"/>
      <c r="J83" s="3">
        <f>D83*E83-F83</f>
        <v>0</v>
      </c>
      <c r="K83" s="3">
        <f>(H83+I83)-F83</f>
        <v>0</v>
      </c>
    </row>
    <row r="84" spans="1:11" ht="13.5" customHeight="1" outlineLevel="2" x14ac:dyDescent="0.2">
      <c r="A84" s="10" t="s">
        <v>344</v>
      </c>
      <c r="B84" s="59"/>
      <c r="C84" s="11" t="s">
        <v>62</v>
      </c>
      <c r="D84" s="12"/>
      <c r="E84" s="13"/>
      <c r="F84" s="14">
        <f>D84*E84</f>
        <v>0</v>
      </c>
      <c r="G84" s="95"/>
      <c r="H84" s="15">
        <f t="shared" si="10"/>
        <v>0</v>
      </c>
      <c r="I84" s="15"/>
      <c r="J84" s="3">
        <f>D84*E84-F84</f>
        <v>0</v>
      </c>
      <c r="K84" s="3">
        <f>(H84+I84)-F84</f>
        <v>0</v>
      </c>
    </row>
    <row r="85" spans="1:11" ht="13.5" customHeight="1" outlineLevel="1" thickBot="1" x14ac:dyDescent="0.25">
      <c r="A85" s="96" t="s">
        <v>341</v>
      </c>
      <c r="B85" s="160"/>
      <c r="C85" s="200" t="s">
        <v>290</v>
      </c>
      <c r="D85" s="162"/>
      <c r="E85" s="163"/>
      <c r="F85" s="55">
        <f>D85*E85</f>
        <v>0</v>
      </c>
      <c r="G85" s="94"/>
      <c r="H85" s="54">
        <f t="shared" si="10"/>
        <v>0</v>
      </c>
      <c r="I85" s="54">
        <v>0</v>
      </c>
      <c r="J85" s="3"/>
      <c r="K85" s="3"/>
    </row>
    <row r="86" spans="1:11" ht="20.25" customHeight="1" x14ac:dyDescent="0.2">
      <c r="A86" s="159" t="s">
        <v>264</v>
      </c>
      <c r="B86" s="171"/>
      <c r="C86" s="172"/>
      <c r="D86" s="173"/>
      <c r="E86" s="174"/>
      <c r="F86" s="175">
        <f>SUM(F87,F90,F93,F96)</f>
        <v>0</v>
      </c>
      <c r="G86" s="176" t="str">
        <f>IFERROR(F86/$F$203,"0,00 %")</f>
        <v>0,00 %</v>
      </c>
      <c r="H86" s="177">
        <f t="shared" si="10"/>
        <v>0</v>
      </c>
      <c r="I86" s="177">
        <f>SUM(I87,I90,I93,I96)</f>
        <v>0</v>
      </c>
      <c r="J86" s="3"/>
      <c r="K86" s="3"/>
    </row>
    <row r="87" spans="1:11" ht="13.5" customHeight="1" outlineLevel="1" x14ac:dyDescent="0.2">
      <c r="A87" s="96" t="s">
        <v>307</v>
      </c>
      <c r="B87" s="160"/>
      <c r="C87" s="161"/>
      <c r="D87" s="162"/>
      <c r="E87" s="163"/>
      <c r="F87" s="55">
        <f>SUM(F88:F89)</f>
        <v>0</v>
      </c>
      <c r="G87" s="94"/>
      <c r="H87" s="54">
        <f t="shared" si="10"/>
        <v>0</v>
      </c>
      <c r="I87" s="54">
        <f>SUM(I88:I89)</f>
        <v>0</v>
      </c>
      <c r="J87" s="3"/>
      <c r="K87" s="3"/>
    </row>
    <row r="88" spans="1:11" ht="13.5" customHeight="1" outlineLevel="2" x14ac:dyDescent="0.2">
      <c r="A88" s="10" t="s">
        <v>322</v>
      </c>
      <c r="B88" s="62"/>
      <c r="C88" s="11" t="s">
        <v>62</v>
      </c>
      <c r="D88" s="12"/>
      <c r="E88" s="13"/>
      <c r="F88" s="14">
        <f>D88*E88</f>
        <v>0</v>
      </c>
      <c r="G88" s="95"/>
      <c r="H88" s="15">
        <f t="shared" si="10"/>
        <v>0</v>
      </c>
      <c r="I88" s="15"/>
      <c r="J88" s="3">
        <f>D88*E88-F88</f>
        <v>0</v>
      </c>
      <c r="K88" s="3">
        <f>(H88+I88)-F88</f>
        <v>0</v>
      </c>
    </row>
    <row r="89" spans="1:11" ht="13.5" customHeight="1" outlineLevel="2" x14ac:dyDescent="0.2">
      <c r="A89" s="10" t="s">
        <v>323</v>
      </c>
      <c r="B89" s="62"/>
      <c r="C89" s="11" t="s">
        <v>62</v>
      </c>
      <c r="D89" s="12"/>
      <c r="E89" s="13"/>
      <c r="F89" s="14">
        <f>D89*E89</f>
        <v>0</v>
      </c>
      <c r="G89" s="95"/>
      <c r="H89" s="15">
        <f t="shared" si="10"/>
        <v>0</v>
      </c>
      <c r="I89" s="15"/>
      <c r="J89" s="3">
        <f>D89*E89-F89</f>
        <v>0</v>
      </c>
      <c r="K89" s="3">
        <f>(H89+I89)-F89</f>
        <v>0</v>
      </c>
    </row>
    <row r="90" spans="1:11" ht="13.5" customHeight="1" outlineLevel="1" x14ac:dyDescent="0.2">
      <c r="A90" s="96" t="s">
        <v>308</v>
      </c>
      <c r="B90" s="160"/>
      <c r="C90" s="161"/>
      <c r="D90" s="162"/>
      <c r="E90" s="163"/>
      <c r="F90" s="55">
        <f>SUM(F91:F92)</f>
        <v>0</v>
      </c>
      <c r="G90" s="94"/>
      <c r="H90" s="54">
        <f t="shared" si="10"/>
        <v>0</v>
      </c>
      <c r="I90" s="54">
        <f>SUM(I91:I92)</f>
        <v>0</v>
      </c>
      <c r="J90" s="3"/>
      <c r="K90" s="3"/>
    </row>
    <row r="91" spans="1:11" ht="13.5" customHeight="1" outlineLevel="2" x14ac:dyDescent="0.2">
      <c r="A91" s="10" t="s">
        <v>309</v>
      </c>
      <c r="B91" s="62"/>
      <c r="C91" s="11" t="s">
        <v>306</v>
      </c>
      <c r="D91" s="12"/>
      <c r="E91" s="13"/>
      <c r="F91" s="14">
        <f>D91*E91</f>
        <v>0</v>
      </c>
      <c r="G91" s="95"/>
      <c r="H91" s="15">
        <f t="shared" si="10"/>
        <v>0</v>
      </c>
      <c r="I91" s="15"/>
      <c r="J91" s="3">
        <f>D91*E91-F91</f>
        <v>0</v>
      </c>
      <c r="K91" s="3">
        <f>(H91+I91)-F91</f>
        <v>0</v>
      </c>
    </row>
    <row r="92" spans="1:11" ht="13.5" customHeight="1" outlineLevel="2" x14ac:dyDescent="0.2">
      <c r="A92" s="10" t="s">
        <v>310</v>
      </c>
      <c r="B92" s="62"/>
      <c r="C92" s="11" t="s">
        <v>306</v>
      </c>
      <c r="D92" s="12"/>
      <c r="E92" s="13"/>
      <c r="F92" s="14">
        <f>D92*E92</f>
        <v>0</v>
      </c>
      <c r="G92" s="95"/>
      <c r="H92" s="15">
        <f t="shared" si="10"/>
        <v>0</v>
      </c>
      <c r="I92" s="15"/>
      <c r="J92" s="3">
        <f>D92*E92-F92</f>
        <v>0</v>
      </c>
      <c r="K92" s="3">
        <f>(H92+I92)-F92</f>
        <v>0</v>
      </c>
    </row>
    <row r="93" spans="1:11" ht="13.5" customHeight="1" outlineLevel="1" x14ac:dyDescent="0.2">
      <c r="A93" s="48" t="s">
        <v>311</v>
      </c>
      <c r="B93" s="56" t="s">
        <v>9</v>
      </c>
      <c r="C93" s="49"/>
      <c r="D93" s="50"/>
      <c r="E93" s="51"/>
      <c r="F93" s="55">
        <f>SUM(F94:F95)</f>
        <v>0</v>
      </c>
      <c r="G93" s="94"/>
      <c r="H93" s="54">
        <f t="shared" si="10"/>
        <v>0</v>
      </c>
      <c r="I93" s="54">
        <f>SUM(I94:I95)</f>
        <v>0</v>
      </c>
      <c r="J93" s="3"/>
      <c r="K93" s="3"/>
    </row>
    <row r="94" spans="1:11" ht="13.5" customHeight="1" outlineLevel="2" x14ac:dyDescent="0.2">
      <c r="A94" s="10" t="s">
        <v>324</v>
      </c>
      <c r="B94" s="59"/>
      <c r="C94" s="11" t="s">
        <v>63</v>
      </c>
      <c r="D94" s="12"/>
      <c r="E94" s="13"/>
      <c r="F94" s="14">
        <f t="shared" ref="F94:F95" si="11">D94*E94</f>
        <v>0</v>
      </c>
      <c r="G94" s="95"/>
      <c r="H94" s="15">
        <f t="shared" si="10"/>
        <v>0</v>
      </c>
      <c r="I94" s="15"/>
      <c r="J94" s="3">
        <f>D94*E94-F94</f>
        <v>0</v>
      </c>
      <c r="K94" s="3">
        <f>(H94+I94)-F94</f>
        <v>0</v>
      </c>
    </row>
    <row r="95" spans="1:11" ht="13.5" customHeight="1" outlineLevel="2" x14ac:dyDescent="0.2">
      <c r="A95" s="10" t="s">
        <v>325</v>
      </c>
      <c r="B95" s="59"/>
      <c r="C95" s="11" t="s">
        <v>63</v>
      </c>
      <c r="D95" s="12"/>
      <c r="E95" s="13"/>
      <c r="F95" s="14">
        <f t="shared" si="11"/>
        <v>0</v>
      </c>
      <c r="G95" s="95"/>
      <c r="H95" s="15">
        <f t="shared" si="10"/>
        <v>0</v>
      </c>
      <c r="I95" s="15"/>
      <c r="J95" s="3">
        <f>D95*E95-F95</f>
        <v>0</v>
      </c>
      <c r="K95" s="3">
        <f>(H95+I95)-F95</f>
        <v>0</v>
      </c>
    </row>
    <row r="96" spans="1:11" ht="13.5" customHeight="1" outlineLevel="1" x14ac:dyDescent="0.2">
      <c r="A96" s="96" t="s">
        <v>312</v>
      </c>
      <c r="B96" s="56"/>
      <c r="C96" s="53"/>
      <c r="D96" s="50"/>
      <c r="E96" s="51"/>
      <c r="F96" s="55">
        <f>SUM(F97:F98)</f>
        <v>0</v>
      </c>
      <c r="G96" s="94"/>
      <c r="H96" s="54">
        <f t="shared" si="10"/>
        <v>0</v>
      </c>
      <c r="I96" s="54">
        <f>SUM(I97:I98)</f>
        <v>0</v>
      </c>
      <c r="J96" s="3"/>
      <c r="K96" s="3"/>
    </row>
    <row r="97" spans="1:11" ht="13.5" customHeight="1" outlineLevel="2" x14ac:dyDescent="0.2">
      <c r="A97" s="131" t="s">
        <v>339</v>
      </c>
      <c r="B97" s="62"/>
      <c r="C97" s="11" t="s">
        <v>263</v>
      </c>
      <c r="D97" s="12"/>
      <c r="E97" s="13"/>
      <c r="F97" s="14">
        <f t="shared" ref="F97:F98" si="12">D97*E97</f>
        <v>0</v>
      </c>
      <c r="G97" s="95"/>
      <c r="H97" s="15">
        <f t="shared" si="10"/>
        <v>0</v>
      </c>
      <c r="I97" s="15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25">
      <c r="A98" s="131" t="s">
        <v>313</v>
      </c>
      <c r="B98" s="62"/>
      <c r="C98" s="11" t="s">
        <v>263</v>
      </c>
      <c r="D98" s="12"/>
      <c r="E98" s="13"/>
      <c r="F98" s="14">
        <f t="shared" si="12"/>
        <v>0</v>
      </c>
      <c r="G98" s="95"/>
      <c r="H98" s="15">
        <f t="shared" si="10"/>
        <v>0</v>
      </c>
      <c r="I98" s="15"/>
      <c r="J98" s="3">
        <f>D98*E98-F98</f>
        <v>0</v>
      </c>
      <c r="K98" s="3">
        <f>(H98+I98)-F98</f>
        <v>0</v>
      </c>
    </row>
    <row r="99" spans="1:11" ht="20.25" customHeight="1" collapsed="1" thickBot="1" x14ac:dyDescent="0.25">
      <c r="A99" s="159" t="s">
        <v>264</v>
      </c>
      <c r="B99" s="171"/>
      <c r="C99" s="172"/>
      <c r="D99" s="173"/>
      <c r="E99" s="174"/>
      <c r="F99" s="175">
        <f>SUM(F100,F103,F106,F109)</f>
        <v>0</v>
      </c>
      <c r="G99" s="176" t="str">
        <f>IFERROR(F99/$F$203,"0,00 %")</f>
        <v>0,00 %</v>
      </c>
      <c r="H99" s="177">
        <f t="shared" si="10"/>
        <v>0</v>
      </c>
      <c r="I99" s="177">
        <f>SUM(I100,I103,I106,I109)</f>
        <v>0</v>
      </c>
      <c r="J99" s="3"/>
      <c r="K99" s="3"/>
    </row>
    <row r="100" spans="1:11" ht="13.5" hidden="1" customHeight="1" outlineLevel="1" thickBot="1" x14ac:dyDescent="0.25">
      <c r="A100" s="96" t="s">
        <v>307</v>
      </c>
      <c r="B100" s="160"/>
      <c r="C100" s="161"/>
      <c r="D100" s="162"/>
      <c r="E100" s="163"/>
      <c r="F100" s="55">
        <f>SUM(F101:F102)</f>
        <v>0</v>
      </c>
      <c r="G100" s="94"/>
      <c r="H100" s="54">
        <f t="shared" si="10"/>
        <v>0</v>
      </c>
      <c r="I100" s="54">
        <f>SUM(I101:I102)</f>
        <v>0</v>
      </c>
      <c r="J100" s="3"/>
      <c r="K100" s="3"/>
    </row>
    <row r="101" spans="1:11" ht="13.5" hidden="1" customHeight="1" outlineLevel="2" thickBot="1" x14ac:dyDescent="0.25">
      <c r="A101" s="10" t="s">
        <v>322</v>
      </c>
      <c r="B101" s="62"/>
      <c r="C101" s="11" t="s">
        <v>62</v>
      </c>
      <c r="D101" s="12"/>
      <c r="E101" s="13"/>
      <c r="F101" s="14">
        <f>D101*E101</f>
        <v>0</v>
      </c>
      <c r="G101" s="95"/>
      <c r="H101" s="15">
        <f t="shared" si="10"/>
        <v>0</v>
      </c>
      <c r="I101" s="15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25">
      <c r="A102" s="10" t="s">
        <v>323</v>
      </c>
      <c r="B102" s="62"/>
      <c r="C102" s="11" t="s">
        <v>62</v>
      </c>
      <c r="D102" s="12"/>
      <c r="E102" s="13"/>
      <c r="F102" s="14">
        <f>D102*E102</f>
        <v>0</v>
      </c>
      <c r="G102" s="95"/>
      <c r="H102" s="15">
        <f t="shared" si="10"/>
        <v>0</v>
      </c>
      <c r="I102" s="15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25">
      <c r="A103" s="96" t="s">
        <v>308</v>
      </c>
      <c r="B103" s="160"/>
      <c r="C103" s="161"/>
      <c r="D103" s="162"/>
      <c r="E103" s="163"/>
      <c r="F103" s="55">
        <f>SUM(F104:F105)</f>
        <v>0</v>
      </c>
      <c r="G103" s="94"/>
      <c r="H103" s="54">
        <f t="shared" si="10"/>
        <v>0</v>
      </c>
      <c r="I103" s="54">
        <f>SUM(I104:I105)</f>
        <v>0</v>
      </c>
      <c r="J103" s="3"/>
      <c r="K103" s="3"/>
    </row>
    <row r="104" spans="1:11" ht="13.5" hidden="1" customHeight="1" outlineLevel="2" thickBot="1" x14ac:dyDescent="0.25">
      <c r="A104" s="10" t="s">
        <v>309</v>
      </c>
      <c r="B104" s="62"/>
      <c r="C104" s="11" t="s">
        <v>306</v>
      </c>
      <c r="D104" s="12"/>
      <c r="E104" s="13"/>
      <c r="F104" s="14">
        <f>D104*E104</f>
        <v>0</v>
      </c>
      <c r="G104" s="95"/>
      <c r="H104" s="15">
        <f t="shared" si="10"/>
        <v>0</v>
      </c>
      <c r="I104" s="15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25">
      <c r="A105" s="10" t="s">
        <v>310</v>
      </c>
      <c r="B105" s="62"/>
      <c r="C105" s="11" t="s">
        <v>306</v>
      </c>
      <c r="D105" s="12"/>
      <c r="E105" s="13"/>
      <c r="F105" s="14">
        <f>D105*E105</f>
        <v>0</v>
      </c>
      <c r="G105" s="95"/>
      <c r="H105" s="15">
        <f t="shared" si="10"/>
        <v>0</v>
      </c>
      <c r="I105" s="15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25">
      <c r="A106" s="48" t="s">
        <v>311</v>
      </c>
      <c r="B106" s="56" t="s">
        <v>9</v>
      </c>
      <c r="C106" s="49"/>
      <c r="D106" s="50"/>
      <c r="E106" s="51"/>
      <c r="F106" s="55">
        <f>SUM(F107:F108)</f>
        <v>0</v>
      </c>
      <c r="G106" s="94"/>
      <c r="H106" s="54">
        <f t="shared" si="10"/>
        <v>0</v>
      </c>
      <c r="I106" s="54">
        <f>SUM(I107:I108)</f>
        <v>0</v>
      </c>
      <c r="J106" s="3"/>
      <c r="K106" s="3"/>
    </row>
    <row r="107" spans="1:11" ht="13.5" hidden="1" customHeight="1" outlineLevel="2" thickBot="1" x14ac:dyDescent="0.25">
      <c r="A107" s="10" t="s">
        <v>324</v>
      </c>
      <c r="B107" s="59"/>
      <c r="C107" s="11" t="s">
        <v>63</v>
      </c>
      <c r="D107" s="12"/>
      <c r="E107" s="13"/>
      <c r="F107" s="14">
        <f t="shared" ref="F107:F108" si="13">D107*E107</f>
        <v>0</v>
      </c>
      <c r="G107" s="95"/>
      <c r="H107" s="15">
        <f t="shared" si="10"/>
        <v>0</v>
      </c>
      <c r="I107" s="15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25">
      <c r="A108" s="10" t="s">
        <v>325</v>
      </c>
      <c r="B108" s="59"/>
      <c r="C108" s="11" t="s">
        <v>63</v>
      </c>
      <c r="D108" s="12"/>
      <c r="E108" s="13"/>
      <c r="F108" s="14">
        <f t="shared" si="13"/>
        <v>0</v>
      </c>
      <c r="G108" s="95"/>
      <c r="H108" s="15">
        <f t="shared" si="10"/>
        <v>0</v>
      </c>
      <c r="I108" s="15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25">
      <c r="A109" s="96" t="s">
        <v>312</v>
      </c>
      <c r="B109" s="56"/>
      <c r="C109" s="53"/>
      <c r="D109" s="50"/>
      <c r="E109" s="51"/>
      <c r="F109" s="55">
        <f>SUM(F110:F111)</f>
        <v>0</v>
      </c>
      <c r="G109" s="94"/>
      <c r="H109" s="54">
        <f t="shared" si="10"/>
        <v>0</v>
      </c>
      <c r="I109" s="54">
        <f>SUM(I110:I111)</f>
        <v>0</v>
      </c>
      <c r="J109" s="3"/>
      <c r="K109" s="3"/>
    </row>
    <row r="110" spans="1:11" ht="13.5" hidden="1" customHeight="1" outlineLevel="2" thickBot="1" x14ac:dyDescent="0.25">
      <c r="A110" s="131" t="s">
        <v>339</v>
      </c>
      <c r="B110" s="62"/>
      <c r="C110" s="11" t="s">
        <v>263</v>
      </c>
      <c r="D110" s="12"/>
      <c r="E110" s="13"/>
      <c r="F110" s="14">
        <f t="shared" ref="F110:F111" si="14">D110*E110</f>
        <v>0</v>
      </c>
      <c r="G110" s="95"/>
      <c r="H110" s="15">
        <f t="shared" si="10"/>
        <v>0</v>
      </c>
      <c r="I110" s="15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25">
      <c r="A111" s="131" t="s">
        <v>313</v>
      </c>
      <c r="B111" s="62"/>
      <c r="C111" s="11" t="s">
        <v>263</v>
      </c>
      <c r="D111" s="12"/>
      <c r="E111" s="13"/>
      <c r="F111" s="14">
        <f t="shared" si="14"/>
        <v>0</v>
      </c>
      <c r="G111" s="95"/>
      <c r="H111" s="15">
        <f t="shared" si="10"/>
        <v>0</v>
      </c>
      <c r="I111" s="15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25">
      <c r="A112" s="159" t="s">
        <v>264</v>
      </c>
      <c r="B112" s="171"/>
      <c r="C112" s="172"/>
      <c r="D112" s="173"/>
      <c r="E112" s="174"/>
      <c r="F112" s="175">
        <f>SUM(F113,F116,F119,F122)</f>
        <v>0</v>
      </c>
      <c r="G112" s="176" t="str">
        <f>IFERROR(F112/$F$203,"0,00 %")</f>
        <v>0,00 %</v>
      </c>
      <c r="H112" s="177">
        <f t="shared" ref="H112:H143" si="15">F112-(SUM(I112:I112))</f>
        <v>0</v>
      </c>
      <c r="I112" s="177">
        <f>SUM(I113,I116,I119,I122)</f>
        <v>0</v>
      </c>
      <c r="J112" s="3"/>
      <c r="K112" s="3"/>
    </row>
    <row r="113" spans="1:11" ht="13.5" hidden="1" customHeight="1" outlineLevel="1" thickBot="1" x14ac:dyDescent="0.25">
      <c r="A113" s="96" t="s">
        <v>307</v>
      </c>
      <c r="B113" s="160"/>
      <c r="C113" s="161"/>
      <c r="D113" s="162"/>
      <c r="E113" s="163"/>
      <c r="F113" s="55">
        <f>SUM(F114:F115)</f>
        <v>0</v>
      </c>
      <c r="G113" s="94"/>
      <c r="H113" s="54">
        <f t="shared" si="15"/>
        <v>0</v>
      </c>
      <c r="I113" s="54">
        <f>SUM(I114:I115)</f>
        <v>0</v>
      </c>
      <c r="J113" s="3"/>
      <c r="K113" s="3"/>
    </row>
    <row r="114" spans="1:11" ht="13.5" hidden="1" customHeight="1" outlineLevel="2" thickBot="1" x14ac:dyDescent="0.25">
      <c r="A114" s="10" t="s">
        <v>322</v>
      </c>
      <c r="B114" s="62"/>
      <c r="C114" s="11" t="s">
        <v>62</v>
      </c>
      <c r="D114" s="12"/>
      <c r="E114" s="13"/>
      <c r="F114" s="14">
        <f>D114*E114</f>
        <v>0</v>
      </c>
      <c r="G114" s="95"/>
      <c r="H114" s="15">
        <f t="shared" si="15"/>
        <v>0</v>
      </c>
      <c r="I114" s="15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25">
      <c r="A115" s="10" t="s">
        <v>323</v>
      </c>
      <c r="B115" s="62"/>
      <c r="C115" s="11" t="s">
        <v>62</v>
      </c>
      <c r="D115" s="12"/>
      <c r="E115" s="13"/>
      <c r="F115" s="14">
        <f>D115*E115</f>
        <v>0</v>
      </c>
      <c r="G115" s="95"/>
      <c r="H115" s="15">
        <f t="shared" si="15"/>
        <v>0</v>
      </c>
      <c r="I115" s="15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25">
      <c r="A116" s="96" t="s">
        <v>308</v>
      </c>
      <c r="B116" s="160"/>
      <c r="C116" s="161"/>
      <c r="D116" s="162"/>
      <c r="E116" s="163"/>
      <c r="F116" s="55">
        <f>SUM(F117:F118)</f>
        <v>0</v>
      </c>
      <c r="G116" s="94"/>
      <c r="H116" s="54">
        <f t="shared" si="15"/>
        <v>0</v>
      </c>
      <c r="I116" s="54">
        <f>SUM(I117:I118)</f>
        <v>0</v>
      </c>
      <c r="J116" s="3"/>
      <c r="K116" s="3"/>
    </row>
    <row r="117" spans="1:11" ht="13.5" hidden="1" customHeight="1" outlineLevel="2" thickBot="1" x14ac:dyDescent="0.25">
      <c r="A117" s="10" t="s">
        <v>309</v>
      </c>
      <c r="B117" s="62"/>
      <c r="C117" s="11" t="s">
        <v>306</v>
      </c>
      <c r="D117" s="12"/>
      <c r="E117" s="13"/>
      <c r="F117" s="14">
        <f>D117*E117</f>
        <v>0</v>
      </c>
      <c r="G117" s="95"/>
      <c r="H117" s="15">
        <f t="shared" si="15"/>
        <v>0</v>
      </c>
      <c r="I117" s="15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25">
      <c r="A118" s="10" t="s">
        <v>310</v>
      </c>
      <c r="B118" s="62"/>
      <c r="C118" s="11" t="s">
        <v>306</v>
      </c>
      <c r="D118" s="12"/>
      <c r="E118" s="13"/>
      <c r="F118" s="14">
        <f>D118*E118</f>
        <v>0</v>
      </c>
      <c r="G118" s="95"/>
      <c r="H118" s="15">
        <f t="shared" si="15"/>
        <v>0</v>
      </c>
      <c r="I118" s="15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25">
      <c r="A119" s="48" t="s">
        <v>311</v>
      </c>
      <c r="B119" s="56" t="s">
        <v>9</v>
      </c>
      <c r="C119" s="49"/>
      <c r="D119" s="50"/>
      <c r="E119" s="51"/>
      <c r="F119" s="55">
        <f>SUM(F120:F121)</f>
        <v>0</v>
      </c>
      <c r="G119" s="94"/>
      <c r="H119" s="54">
        <f t="shared" si="15"/>
        <v>0</v>
      </c>
      <c r="I119" s="54">
        <f>SUM(I120:I121)</f>
        <v>0</v>
      </c>
      <c r="J119" s="3"/>
      <c r="K119" s="3"/>
    </row>
    <row r="120" spans="1:11" ht="13.5" hidden="1" customHeight="1" outlineLevel="2" thickBot="1" x14ac:dyDescent="0.25">
      <c r="A120" s="10" t="s">
        <v>324</v>
      </c>
      <c r="B120" s="59"/>
      <c r="C120" s="11" t="s">
        <v>63</v>
      </c>
      <c r="D120" s="12"/>
      <c r="E120" s="13"/>
      <c r="F120" s="14">
        <f t="shared" ref="F120:F121" si="16">D120*E120</f>
        <v>0</v>
      </c>
      <c r="G120" s="95"/>
      <c r="H120" s="15">
        <f t="shared" si="15"/>
        <v>0</v>
      </c>
      <c r="I120" s="15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25">
      <c r="A121" s="10" t="s">
        <v>325</v>
      </c>
      <c r="B121" s="59"/>
      <c r="C121" s="11" t="s">
        <v>63</v>
      </c>
      <c r="D121" s="12"/>
      <c r="E121" s="13"/>
      <c r="F121" s="14">
        <f t="shared" si="16"/>
        <v>0</v>
      </c>
      <c r="G121" s="95"/>
      <c r="H121" s="15">
        <f t="shared" si="15"/>
        <v>0</v>
      </c>
      <c r="I121" s="15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25">
      <c r="A122" s="96" t="s">
        <v>312</v>
      </c>
      <c r="B122" s="56"/>
      <c r="C122" s="53"/>
      <c r="D122" s="50"/>
      <c r="E122" s="51"/>
      <c r="F122" s="55">
        <f>SUM(F123:F124)</f>
        <v>0</v>
      </c>
      <c r="G122" s="94"/>
      <c r="H122" s="54">
        <f t="shared" si="15"/>
        <v>0</v>
      </c>
      <c r="I122" s="54">
        <f>SUM(I123:I124)</f>
        <v>0</v>
      </c>
      <c r="J122" s="3"/>
      <c r="K122" s="3"/>
    </row>
    <row r="123" spans="1:11" ht="13.5" hidden="1" customHeight="1" outlineLevel="2" thickBot="1" x14ac:dyDescent="0.25">
      <c r="A123" s="131" t="s">
        <v>339</v>
      </c>
      <c r="B123" s="62"/>
      <c r="C123" s="11" t="s">
        <v>263</v>
      </c>
      <c r="D123" s="12"/>
      <c r="E123" s="13"/>
      <c r="F123" s="14">
        <f t="shared" ref="F123:F124" si="17">D123*E123</f>
        <v>0</v>
      </c>
      <c r="G123" s="95"/>
      <c r="H123" s="15">
        <f t="shared" si="15"/>
        <v>0</v>
      </c>
      <c r="I123" s="15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25">
      <c r="A124" s="131" t="s">
        <v>313</v>
      </c>
      <c r="B124" s="62"/>
      <c r="C124" s="11" t="s">
        <v>263</v>
      </c>
      <c r="D124" s="12"/>
      <c r="E124" s="13"/>
      <c r="F124" s="14">
        <f t="shared" si="17"/>
        <v>0</v>
      </c>
      <c r="G124" s="95"/>
      <c r="H124" s="15">
        <f t="shared" si="15"/>
        <v>0</v>
      </c>
      <c r="I124" s="15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25">
      <c r="A125" s="159" t="s">
        <v>264</v>
      </c>
      <c r="B125" s="171"/>
      <c r="C125" s="172"/>
      <c r="D125" s="173"/>
      <c r="E125" s="174"/>
      <c r="F125" s="175">
        <f>SUM(F126,F129,F132,F135)</f>
        <v>0</v>
      </c>
      <c r="G125" s="176" t="str">
        <f>IFERROR(F125/$F$203,"0,00 %")</f>
        <v>0,00 %</v>
      </c>
      <c r="H125" s="177">
        <f t="shared" si="15"/>
        <v>0</v>
      </c>
      <c r="I125" s="177">
        <f>SUM(I126,I129,I132,I135)</f>
        <v>0</v>
      </c>
      <c r="J125" s="3"/>
      <c r="K125" s="3"/>
    </row>
    <row r="126" spans="1:11" ht="13.5" hidden="1" customHeight="1" outlineLevel="1" thickBot="1" x14ac:dyDescent="0.25">
      <c r="A126" s="96" t="s">
        <v>307</v>
      </c>
      <c r="B126" s="160"/>
      <c r="C126" s="161"/>
      <c r="D126" s="162"/>
      <c r="E126" s="163"/>
      <c r="F126" s="55">
        <f>SUM(F127:F128)</f>
        <v>0</v>
      </c>
      <c r="G126" s="94"/>
      <c r="H126" s="54">
        <f t="shared" si="15"/>
        <v>0</v>
      </c>
      <c r="I126" s="54">
        <f>SUM(I127:I128)</f>
        <v>0</v>
      </c>
      <c r="J126" s="3"/>
      <c r="K126" s="3"/>
    </row>
    <row r="127" spans="1:11" ht="13.5" hidden="1" customHeight="1" outlineLevel="2" thickBot="1" x14ac:dyDescent="0.25">
      <c r="A127" s="10" t="s">
        <v>322</v>
      </c>
      <c r="B127" s="62"/>
      <c r="C127" s="11" t="s">
        <v>62</v>
      </c>
      <c r="D127" s="12"/>
      <c r="E127" s="13"/>
      <c r="F127" s="14">
        <f>D127*E127</f>
        <v>0</v>
      </c>
      <c r="G127" s="95"/>
      <c r="H127" s="15">
        <f t="shared" si="15"/>
        <v>0</v>
      </c>
      <c r="I127" s="15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25">
      <c r="A128" s="10" t="s">
        <v>323</v>
      </c>
      <c r="B128" s="62"/>
      <c r="C128" s="11" t="s">
        <v>62</v>
      </c>
      <c r="D128" s="12"/>
      <c r="E128" s="13"/>
      <c r="F128" s="14">
        <f>D128*E128</f>
        <v>0</v>
      </c>
      <c r="G128" s="95"/>
      <c r="H128" s="15">
        <f t="shared" si="15"/>
        <v>0</v>
      </c>
      <c r="I128" s="15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25">
      <c r="A129" s="96" t="s">
        <v>308</v>
      </c>
      <c r="B129" s="160"/>
      <c r="C129" s="161"/>
      <c r="D129" s="162"/>
      <c r="E129" s="163"/>
      <c r="F129" s="55">
        <f>SUM(F130:F131)</f>
        <v>0</v>
      </c>
      <c r="G129" s="94"/>
      <c r="H129" s="54">
        <f t="shared" si="15"/>
        <v>0</v>
      </c>
      <c r="I129" s="54">
        <f>SUM(I130:I131)</f>
        <v>0</v>
      </c>
      <c r="J129" s="3"/>
      <c r="K129" s="3"/>
    </row>
    <row r="130" spans="1:11" ht="13.5" hidden="1" customHeight="1" outlineLevel="2" thickBot="1" x14ac:dyDescent="0.25">
      <c r="A130" s="10" t="s">
        <v>309</v>
      </c>
      <c r="B130" s="62"/>
      <c r="C130" s="11" t="s">
        <v>306</v>
      </c>
      <c r="D130" s="12"/>
      <c r="E130" s="13"/>
      <c r="F130" s="14">
        <f>D130*E130</f>
        <v>0</v>
      </c>
      <c r="G130" s="95"/>
      <c r="H130" s="15">
        <f t="shared" si="15"/>
        <v>0</v>
      </c>
      <c r="I130" s="15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25">
      <c r="A131" s="10" t="s">
        <v>310</v>
      </c>
      <c r="B131" s="62"/>
      <c r="C131" s="11" t="s">
        <v>306</v>
      </c>
      <c r="D131" s="12"/>
      <c r="E131" s="13"/>
      <c r="F131" s="14">
        <f>D131*E131</f>
        <v>0</v>
      </c>
      <c r="G131" s="95"/>
      <c r="H131" s="15">
        <f t="shared" si="15"/>
        <v>0</v>
      </c>
      <c r="I131" s="15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25">
      <c r="A132" s="48" t="s">
        <v>311</v>
      </c>
      <c r="B132" s="56" t="s">
        <v>9</v>
      </c>
      <c r="C132" s="49"/>
      <c r="D132" s="50"/>
      <c r="E132" s="51"/>
      <c r="F132" s="55">
        <f>SUM(F133:F134)</f>
        <v>0</v>
      </c>
      <c r="G132" s="94"/>
      <c r="H132" s="54">
        <f t="shared" si="15"/>
        <v>0</v>
      </c>
      <c r="I132" s="54">
        <f>SUM(I133:I134)</f>
        <v>0</v>
      </c>
      <c r="J132" s="3"/>
      <c r="K132" s="3"/>
    </row>
    <row r="133" spans="1:11" ht="13.5" hidden="1" customHeight="1" outlineLevel="2" thickBot="1" x14ac:dyDescent="0.25">
      <c r="A133" s="10" t="s">
        <v>324</v>
      </c>
      <c r="B133" s="59"/>
      <c r="C133" s="11" t="s">
        <v>63</v>
      </c>
      <c r="D133" s="12"/>
      <c r="E133" s="13"/>
      <c r="F133" s="14">
        <f t="shared" ref="F133:F134" si="18">D133*E133</f>
        <v>0</v>
      </c>
      <c r="G133" s="95"/>
      <c r="H133" s="15">
        <f t="shared" si="15"/>
        <v>0</v>
      </c>
      <c r="I133" s="15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25">
      <c r="A134" s="10" t="s">
        <v>325</v>
      </c>
      <c r="B134" s="59"/>
      <c r="C134" s="11" t="s">
        <v>63</v>
      </c>
      <c r="D134" s="12"/>
      <c r="E134" s="13"/>
      <c r="F134" s="14">
        <f t="shared" si="18"/>
        <v>0</v>
      </c>
      <c r="G134" s="95"/>
      <c r="H134" s="15">
        <f t="shared" si="15"/>
        <v>0</v>
      </c>
      <c r="I134" s="15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25">
      <c r="A135" s="96" t="s">
        <v>312</v>
      </c>
      <c r="B135" s="56"/>
      <c r="C135" s="53"/>
      <c r="D135" s="50"/>
      <c r="E135" s="51"/>
      <c r="F135" s="55">
        <f>SUM(F136:F137)</f>
        <v>0</v>
      </c>
      <c r="G135" s="94"/>
      <c r="H135" s="54">
        <f t="shared" si="15"/>
        <v>0</v>
      </c>
      <c r="I135" s="54">
        <f>SUM(I136:I137)</f>
        <v>0</v>
      </c>
      <c r="J135" s="3"/>
      <c r="K135" s="3"/>
    </row>
    <row r="136" spans="1:11" ht="13.5" hidden="1" customHeight="1" outlineLevel="2" thickBot="1" x14ac:dyDescent="0.25">
      <c r="A136" s="131" t="s">
        <v>339</v>
      </c>
      <c r="B136" s="62"/>
      <c r="C136" s="11" t="s">
        <v>263</v>
      </c>
      <c r="D136" s="12"/>
      <c r="E136" s="13"/>
      <c r="F136" s="14">
        <f t="shared" ref="F136:F137" si="19">D136*E136</f>
        <v>0</v>
      </c>
      <c r="G136" s="95"/>
      <c r="H136" s="15">
        <f t="shared" si="15"/>
        <v>0</v>
      </c>
      <c r="I136" s="15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25">
      <c r="A137" s="131" t="s">
        <v>313</v>
      </c>
      <c r="B137" s="62"/>
      <c r="C137" s="11" t="s">
        <v>263</v>
      </c>
      <c r="D137" s="12"/>
      <c r="E137" s="13"/>
      <c r="F137" s="14">
        <f t="shared" si="19"/>
        <v>0</v>
      </c>
      <c r="G137" s="95"/>
      <c r="H137" s="15">
        <f t="shared" si="15"/>
        <v>0</v>
      </c>
      <c r="I137" s="15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25">
      <c r="A138" s="159" t="s">
        <v>264</v>
      </c>
      <c r="B138" s="171"/>
      <c r="C138" s="172"/>
      <c r="D138" s="173"/>
      <c r="E138" s="174"/>
      <c r="F138" s="175">
        <f>SUM(F139,F142,F145,F148)</f>
        <v>0</v>
      </c>
      <c r="G138" s="176" t="str">
        <f>IFERROR(F138/$F$203,"0,00 %")</f>
        <v>0,00 %</v>
      </c>
      <c r="H138" s="177">
        <f t="shared" si="15"/>
        <v>0</v>
      </c>
      <c r="I138" s="177">
        <f>SUM(I139,I142,I145,I148)</f>
        <v>0</v>
      </c>
      <c r="J138" s="3"/>
      <c r="K138" s="3"/>
    </row>
    <row r="139" spans="1:11" ht="13.5" hidden="1" customHeight="1" outlineLevel="1" thickBot="1" x14ac:dyDescent="0.25">
      <c r="A139" s="96" t="s">
        <v>307</v>
      </c>
      <c r="B139" s="160"/>
      <c r="C139" s="161"/>
      <c r="D139" s="162"/>
      <c r="E139" s="163"/>
      <c r="F139" s="55">
        <f>SUM(F140:F141)</f>
        <v>0</v>
      </c>
      <c r="G139" s="94"/>
      <c r="H139" s="54">
        <f t="shared" si="15"/>
        <v>0</v>
      </c>
      <c r="I139" s="54">
        <f>SUM(I140:I141)</f>
        <v>0</v>
      </c>
      <c r="J139" s="3"/>
      <c r="K139" s="3"/>
    </row>
    <row r="140" spans="1:11" ht="13.5" hidden="1" customHeight="1" outlineLevel="2" thickBot="1" x14ac:dyDescent="0.25">
      <c r="A140" s="10" t="s">
        <v>322</v>
      </c>
      <c r="B140" s="62"/>
      <c r="C140" s="11" t="s">
        <v>62</v>
      </c>
      <c r="D140" s="12"/>
      <c r="E140" s="13"/>
      <c r="F140" s="14">
        <f>D140*E140</f>
        <v>0</v>
      </c>
      <c r="G140" s="95"/>
      <c r="H140" s="15">
        <f t="shared" si="15"/>
        <v>0</v>
      </c>
      <c r="I140" s="15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25">
      <c r="A141" s="10" t="s">
        <v>323</v>
      </c>
      <c r="B141" s="62"/>
      <c r="C141" s="11" t="s">
        <v>62</v>
      </c>
      <c r="D141" s="12"/>
      <c r="E141" s="13"/>
      <c r="F141" s="14">
        <f>D141*E141</f>
        <v>0</v>
      </c>
      <c r="G141" s="95"/>
      <c r="H141" s="15">
        <f t="shared" si="15"/>
        <v>0</v>
      </c>
      <c r="I141" s="15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25">
      <c r="A142" s="96" t="s">
        <v>308</v>
      </c>
      <c r="B142" s="160"/>
      <c r="C142" s="161"/>
      <c r="D142" s="162"/>
      <c r="E142" s="163"/>
      <c r="F142" s="55">
        <f>SUM(F143:F144)</f>
        <v>0</v>
      </c>
      <c r="G142" s="94"/>
      <c r="H142" s="54">
        <f t="shared" si="15"/>
        <v>0</v>
      </c>
      <c r="I142" s="54">
        <f>SUM(I143:I144)</f>
        <v>0</v>
      </c>
      <c r="J142" s="3"/>
      <c r="K142" s="3"/>
    </row>
    <row r="143" spans="1:11" ht="13.5" hidden="1" customHeight="1" outlineLevel="2" thickBot="1" x14ac:dyDescent="0.25">
      <c r="A143" s="10" t="s">
        <v>309</v>
      </c>
      <c r="B143" s="62"/>
      <c r="C143" s="11" t="s">
        <v>306</v>
      </c>
      <c r="D143" s="12"/>
      <c r="E143" s="13"/>
      <c r="F143" s="14">
        <f>D143*E143</f>
        <v>0</v>
      </c>
      <c r="G143" s="95"/>
      <c r="H143" s="15">
        <f t="shared" si="15"/>
        <v>0</v>
      </c>
      <c r="I143" s="15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25">
      <c r="A144" s="10" t="s">
        <v>310</v>
      </c>
      <c r="B144" s="62"/>
      <c r="C144" s="11" t="s">
        <v>306</v>
      </c>
      <c r="D144" s="12"/>
      <c r="E144" s="13"/>
      <c r="F144" s="14">
        <f>D144*E144</f>
        <v>0</v>
      </c>
      <c r="G144" s="95"/>
      <c r="H144" s="15">
        <f t="shared" ref="H144:H175" si="20">F144-(SUM(I144:I144))</f>
        <v>0</v>
      </c>
      <c r="I144" s="15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25">
      <c r="A145" s="48" t="s">
        <v>311</v>
      </c>
      <c r="B145" s="56" t="s">
        <v>9</v>
      </c>
      <c r="C145" s="49"/>
      <c r="D145" s="50"/>
      <c r="E145" s="51"/>
      <c r="F145" s="55">
        <f>SUM(F146:F147)</f>
        <v>0</v>
      </c>
      <c r="G145" s="94"/>
      <c r="H145" s="54">
        <f t="shared" si="20"/>
        <v>0</v>
      </c>
      <c r="I145" s="54">
        <f>SUM(I146:I147)</f>
        <v>0</v>
      </c>
      <c r="J145" s="3"/>
      <c r="K145" s="3"/>
    </row>
    <row r="146" spans="1:11" ht="13.5" hidden="1" customHeight="1" outlineLevel="2" thickBot="1" x14ac:dyDescent="0.25">
      <c r="A146" s="10" t="s">
        <v>324</v>
      </c>
      <c r="B146" s="59"/>
      <c r="C146" s="11" t="s">
        <v>63</v>
      </c>
      <c r="D146" s="12"/>
      <c r="E146" s="13"/>
      <c r="F146" s="14">
        <f t="shared" ref="F146:F147" si="21">D146*E146</f>
        <v>0</v>
      </c>
      <c r="G146" s="95"/>
      <c r="H146" s="15">
        <f t="shared" si="20"/>
        <v>0</v>
      </c>
      <c r="I146" s="15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25">
      <c r="A147" s="10" t="s">
        <v>325</v>
      </c>
      <c r="B147" s="59"/>
      <c r="C147" s="11" t="s">
        <v>63</v>
      </c>
      <c r="D147" s="12"/>
      <c r="E147" s="13"/>
      <c r="F147" s="14">
        <f t="shared" si="21"/>
        <v>0</v>
      </c>
      <c r="G147" s="95"/>
      <c r="H147" s="15">
        <f t="shared" si="20"/>
        <v>0</v>
      </c>
      <c r="I147" s="15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25">
      <c r="A148" s="96" t="s">
        <v>312</v>
      </c>
      <c r="B148" s="56"/>
      <c r="C148" s="53"/>
      <c r="D148" s="50"/>
      <c r="E148" s="51"/>
      <c r="F148" s="55">
        <f>SUM(F149:F150)</f>
        <v>0</v>
      </c>
      <c r="G148" s="94"/>
      <c r="H148" s="54">
        <f t="shared" si="20"/>
        <v>0</v>
      </c>
      <c r="I148" s="54">
        <f>SUM(I149:I150)</f>
        <v>0</v>
      </c>
      <c r="J148" s="3"/>
      <c r="K148" s="3"/>
    </row>
    <row r="149" spans="1:11" ht="13.5" hidden="1" customHeight="1" outlineLevel="2" thickBot="1" x14ac:dyDescent="0.25">
      <c r="A149" s="131" t="s">
        <v>339</v>
      </c>
      <c r="B149" s="62"/>
      <c r="C149" s="11" t="s">
        <v>263</v>
      </c>
      <c r="D149" s="12"/>
      <c r="E149" s="13"/>
      <c r="F149" s="14">
        <f t="shared" ref="F149:F150" si="22">D149*E149</f>
        <v>0</v>
      </c>
      <c r="G149" s="95"/>
      <c r="H149" s="15">
        <f t="shared" si="20"/>
        <v>0</v>
      </c>
      <c r="I149" s="15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25">
      <c r="A150" s="131" t="s">
        <v>313</v>
      </c>
      <c r="B150" s="62"/>
      <c r="C150" s="11" t="s">
        <v>263</v>
      </c>
      <c r="D150" s="12"/>
      <c r="E150" s="13"/>
      <c r="F150" s="14">
        <f t="shared" si="22"/>
        <v>0</v>
      </c>
      <c r="G150" s="95"/>
      <c r="H150" s="15">
        <f t="shared" si="20"/>
        <v>0</v>
      </c>
      <c r="I150" s="15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25">
      <c r="A151" s="159" t="s">
        <v>264</v>
      </c>
      <c r="B151" s="171"/>
      <c r="C151" s="172"/>
      <c r="D151" s="173"/>
      <c r="E151" s="174"/>
      <c r="F151" s="175">
        <f>SUM(F152,F155,F158,F161)</f>
        <v>0</v>
      </c>
      <c r="G151" s="176" t="str">
        <f>IFERROR(F151/$F$203,"0,00 %")</f>
        <v>0,00 %</v>
      </c>
      <c r="H151" s="177">
        <f t="shared" si="20"/>
        <v>0</v>
      </c>
      <c r="I151" s="177">
        <f>SUM(I152,I155,I158,I161)</f>
        <v>0</v>
      </c>
      <c r="J151" s="3"/>
      <c r="K151" s="3"/>
    </row>
    <row r="152" spans="1:11" ht="13.5" hidden="1" customHeight="1" outlineLevel="1" thickBot="1" x14ac:dyDescent="0.25">
      <c r="A152" s="96" t="s">
        <v>307</v>
      </c>
      <c r="B152" s="160"/>
      <c r="C152" s="161"/>
      <c r="D152" s="162"/>
      <c r="E152" s="163"/>
      <c r="F152" s="55">
        <f>SUM(F153:F154)</f>
        <v>0</v>
      </c>
      <c r="G152" s="94"/>
      <c r="H152" s="54">
        <f t="shared" si="20"/>
        <v>0</v>
      </c>
      <c r="I152" s="54">
        <f>SUM(I153:I154)</f>
        <v>0</v>
      </c>
      <c r="J152" s="3"/>
      <c r="K152" s="3"/>
    </row>
    <row r="153" spans="1:11" ht="13.5" hidden="1" customHeight="1" outlineLevel="2" thickBot="1" x14ac:dyDescent="0.25">
      <c r="A153" s="10" t="s">
        <v>322</v>
      </c>
      <c r="B153" s="62"/>
      <c r="C153" s="11" t="s">
        <v>62</v>
      </c>
      <c r="D153" s="12"/>
      <c r="E153" s="13"/>
      <c r="F153" s="14">
        <f>D153*E153</f>
        <v>0</v>
      </c>
      <c r="G153" s="95"/>
      <c r="H153" s="15">
        <f t="shared" si="20"/>
        <v>0</v>
      </c>
      <c r="I153" s="15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25">
      <c r="A154" s="10" t="s">
        <v>323</v>
      </c>
      <c r="B154" s="62"/>
      <c r="C154" s="11" t="s">
        <v>62</v>
      </c>
      <c r="D154" s="12"/>
      <c r="E154" s="13"/>
      <c r="F154" s="14">
        <f>D154*E154</f>
        <v>0</v>
      </c>
      <c r="G154" s="95"/>
      <c r="H154" s="15">
        <f t="shared" si="20"/>
        <v>0</v>
      </c>
      <c r="I154" s="15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25">
      <c r="A155" s="96" t="s">
        <v>308</v>
      </c>
      <c r="B155" s="160"/>
      <c r="C155" s="161"/>
      <c r="D155" s="162"/>
      <c r="E155" s="163"/>
      <c r="F155" s="55">
        <f>SUM(F156:F157)</f>
        <v>0</v>
      </c>
      <c r="G155" s="94"/>
      <c r="H155" s="54">
        <f t="shared" si="20"/>
        <v>0</v>
      </c>
      <c r="I155" s="54">
        <f>SUM(I156:I157)</f>
        <v>0</v>
      </c>
      <c r="J155" s="3"/>
      <c r="K155" s="3"/>
    </row>
    <row r="156" spans="1:11" ht="13.5" hidden="1" customHeight="1" outlineLevel="2" thickBot="1" x14ac:dyDescent="0.25">
      <c r="A156" s="10" t="s">
        <v>309</v>
      </c>
      <c r="B156" s="62"/>
      <c r="C156" s="11" t="s">
        <v>306</v>
      </c>
      <c r="D156" s="12"/>
      <c r="E156" s="13"/>
      <c r="F156" s="14">
        <f>D156*E156</f>
        <v>0</v>
      </c>
      <c r="G156" s="95"/>
      <c r="H156" s="15">
        <f t="shared" si="20"/>
        <v>0</v>
      </c>
      <c r="I156" s="15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25">
      <c r="A157" s="10" t="s">
        <v>310</v>
      </c>
      <c r="B157" s="62"/>
      <c r="C157" s="11" t="s">
        <v>306</v>
      </c>
      <c r="D157" s="12"/>
      <c r="E157" s="13"/>
      <c r="F157" s="14">
        <f>D157*E157</f>
        <v>0</v>
      </c>
      <c r="G157" s="95"/>
      <c r="H157" s="15">
        <f t="shared" si="20"/>
        <v>0</v>
      </c>
      <c r="I157" s="15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25">
      <c r="A158" s="48" t="s">
        <v>311</v>
      </c>
      <c r="B158" s="56" t="s">
        <v>9</v>
      </c>
      <c r="C158" s="49"/>
      <c r="D158" s="50"/>
      <c r="E158" s="51"/>
      <c r="F158" s="55">
        <f>SUM(F159:F160)</f>
        <v>0</v>
      </c>
      <c r="G158" s="94"/>
      <c r="H158" s="54">
        <f t="shared" si="20"/>
        <v>0</v>
      </c>
      <c r="I158" s="54">
        <f>SUM(I159:I160)</f>
        <v>0</v>
      </c>
      <c r="J158" s="3"/>
      <c r="K158" s="3"/>
    </row>
    <row r="159" spans="1:11" ht="13.5" hidden="1" customHeight="1" outlineLevel="2" thickBot="1" x14ac:dyDescent="0.25">
      <c r="A159" s="10" t="s">
        <v>324</v>
      </c>
      <c r="B159" s="59"/>
      <c r="C159" s="11" t="s">
        <v>63</v>
      </c>
      <c r="D159" s="12"/>
      <c r="E159" s="13"/>
      <c r="F159" s="14">
        <f t="shared" ref="F159:F160" si="23">D159*E159</f>
        <v>0</v>
      </c>
      <c r="G159" s="95"/>
      <c r="H159" s="15">
        <f t="shared" si="20"/>
        <v>0</v>
      </c>
      <c r="I159" s="15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25">
      <c r="A160" s="10" t="s">
        <v>325</v>
      </c>
      <c r="B160" s="59"/>
      <c r="C160" s="11" t="s">
        <v>63</v>
      </c>
      <c r="D160" s="12"/>
      <c r="E160" s="13"/>
      <c r="F160" s="14">
        <f t="shared" si="23"/>
        <v>0</v>
      </c>
      <c r="G160" s="95"/>
      <c r="H160" s="15">
        <f t="shared" si="20"/>
        <v>0</v>
      </c>
      <c r="I160" s="15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25">
      <c r="A161" s="96" t="s">
        <v>312</v>
      </c>
      <c r="B161" s="56"/>
      <c r="C161" s="53"/>
      <c r="D161" s="50"/>
      <c r="E161" s="51"/>
      <c r="F161" s="55">
        <f>SUM(F162:F163)</f>
        <v>0</v>
      </c>
      <c r="G161" s="94"/>
      <c r="H161" s="54">
        <f t="shared" si="20"/>
        <v>0</v>
      </c>
      <c r="I161" s="54">
        <f>SUM(I162:I163)</f>
        <v>0</v>
      </c>
      <c r="J161" s="3"/>
      <c r="K161" s="3"/>
    </row>
    <row r="162" spans="1:11" ht="13.5" hidden="1" customHeight="1" outlineLevel="2" thickBot="1" x14ac:dyDescent="0.25">
      <c r="A162" s="131" t="s">
        <v>339</v>
      </c>
      <c r="B162" s="62"/>
      <c r="C162" s="11" t="s">
        <v>263</v>
      </c>
      <c r="D162" s="12"/>
      <c r="E162" s="13"/>
      <c r="F162" s="14">
        <f t="shared" ref="F162:F163" si="24">D162*E162</f>
        <v>0</v>
      </c>
      <c r="G162" s="95"/>
      <c r="H162" s="15">
        <f t="shared" si="20"/>
        <v>0</v>
      </c>
      <c r="I162" s="15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25">
      <c r="A163" s="131" t="s">
        <v>313</v>
      </c>
      <c r="B163" s="62"/>
      <c r="C163" s="11" t="s">
        <v>263</v>
      </c>
      <c r="D163" s="12"/>
      <c r="E163" s="13"/>
      <c r="F163" s="14">
        <f t="shared" si="24"/>
        <v>0</v>
      </c>
      <c r="G163" s="95"/>
      <c r="H163" s="15">
        <f t="shared" si="20"/>
        <v>0</v>
      </c>
      <c r="I163" s="15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25">
      <c r="A164" s="159" t="s">
        <v>264</v>
      </c>
      <c r="B164" s="171"/>
      <c r="C164" s="172"/>
      <c r="D164" s="173"/>
      <c r="E164" s="174"/>
      <c r="F164" s="175">
        <f>SUM(F165,F168,F171,F174)</f>
        <v>0</v>
      </c>
      <c r="G164" s="176" t="str">
        <f>IFERROR(F164/$F$203,"0,00 %")</f>
        <v>0,00 %</v>
      </c>
      <c r="H164" s="177">
        <f t="shared" si="20"/>
        <v>0</v>
      </c>
      <c r="I164" s="177">
        <f>SUM(I165,I168,I171,I174)</f>
        <v>0</v>
      </c>
      <c r="J164" s="3"/>
      <c r="K164" s="3"/>
    </row>
    <row r="165" spans="1:11" ht="13.5" hidden="1" customHeight="1" outlineLevel="1" thickBot="1" x14ac:dyDescent="0.25">
      <c r="A165" s="96" t="s">
        <v>307</v>
      </c>
      <c r="B165" s="160"/>
      <c r="C165" s="161"/>
      <c r="D165" s="162"/>
      <c r="E165" s="163"/>
      <c r="F165" s="55">
        <f>SUM(F166:F167)</f>
        <v>0</v>
      </c>
      <c r="G165" s="94"/>
      <c r="H165" s="54">
        <f t="shared" si="20"/>
        <v>0</v>
      </c>
      <c r="I165" s="54">
        <f>SUM(I166:I167)</f>
        <v>0</v>
      </c>
      <c r="J165" s="3"/>
      <c r="K165" s="3"/>
    </row>
    <row r="166" spans="1:11" ht="13.5" hidden="1" customHeight="1" outlineLevel="2" thickBot="1" x14ac:dyDescent="0.25">
      <c r="A166" s="10" t="s">
        <v>322</v>
      </c>
      <c r="B166" s="62"/>
      <c r="C166" s="11" t="s">
        <v>62</v>
      </c>
      <c r="D166" s="12"/>
      <c r="E166" s="13"/>
      <c r="F166" s="14">
        <f>D166*E166</f>
        <v>0</v>
      </c>
      <c r="G166" s="95"/>
      <c r="H166" s="15">
        <f t="shared" si="20"/>
        <v>0</v>
      </c>
      <c r="I166" s="15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25">
      <c r="A167" s="10" t="s">
        <v>323</v>
      </c>
      <c r="B167" s="62"/>
      <c r="C167" s="11" t="s">
        <v>62</v>
      </c>
      <c r="D167" s="12"/>
      <c r="E167" s="13"/>
      <c r="F167" s="14">
        <f>D167*E167</f>
        <v>0</v>
      </c>
      <c r="G167" s="95"/>
      <c r="H167" s="15">
        <f t="shared" si="20"/>
        <v>0</v>
      </c>
      <c r="I167" s="15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25">
      <c r="A168" s="96" t="s">
        <v>308</v>
      </c>
      <c r="B168" s="160"/>
      <c r="C168" s="161"/>
      <c r="D168" s="162"/>
      <c r="E168" s="163"/>
      <c r="F168" s="55">
        <f>SUM(F169:F170)</f>
        <v>0</v>
      </c>
      <c r="G168" s="94"/>
      <c r="H168" s="54">
        <f t="shared" si="20"/>
        <v>0</v>
      </c>
      <c r="I168" s="54">
        <f>SUM(I169:I170)</f>
        <v>0</v>
      </c>
      <c r="J168" s="3"/>
      <c r="K168" s="3"/>
    </row>
    <row r="169" spans="1:11" ht="13.5" hidden="1" customHeight="1" outlineLevel="2" thickBot="1" x14ac:dyDescent="0.25">
      <c r="A169" s="10" t="s">
        <v>309</v>
      </c>
      <c r="B169" s="62"/>
      <c r="C169" s="11" t="s">
        <v>306</v>
      </c>
      <c r="D169" s="12"/>
      <c r="E169" s="13"/>
      <c r="F169" s="14">
        <f>D169*E169</f>
        <v>0</v>
      </c>
      <c r="G169" s="95"/>
      <c r="H169" s="15">
        <f t="shared" si="20"/>
        <v>0</v>
      </c>
      <c r="I169" s="15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25">
      <c r="A170" s="10" t="s">
        <v>310</v>
      </c>
      <c r="B170" s="62"/>
      <c r="C170" s="11" t="s">
        <v>306</v>
      </c>
      <c r="D170" s="12"/>
      <c r="E170" s="13"/>
      <c r="F170" s="14">
        <f>D170*E170</f>
        <v>0</v>
      </c>
      <c r="G170" s="95"/>
      <c r="H170" s="15">
        <f t="shared" si="20"/>
        <v>0</v>
      </c>
      <c r="I170" s="15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25">
      <c r="A171" s="48" t="s">
        <v>311</v>
      </c>
      <c r="B171" s="56" t="s">
        <v>9</v>
      </c>
      <c r="C171" s="49"/>
      <c r="D171" s="50"/>
      <c r="E171" s="51"/>
      <c r="F171" s="55">
        <f>SUM(F172:F173)</f>
        <v>0</v>
      </c>
      <c r="G171" s="94"/>
      <c r="H171" s="54">
        <f t="shared" si="20"/>
        <v>0</v>
      </c>
      <c r="I171" s="54">
        <f>SUM(I172:I173)</f>
        <v>0</v>
      </c>
      <c r="J171" s="3"/>
      <c r="K171" s="3"/>
    </row>
    <row r="172" spans="1:11" ht="13.5" hidden="1" customHeight="1" outlineLevel="2" thickBot="1" x14ac:dyDescent="0.25">
      <c r="A172" s="10" t="s">
        <v>324</v>
      </c>
      <c r="B172" s="59"/>
      <c r="C172" s="11" t="s">
        <v>63</v>
      </c>
      <c r="D172" s="12"/>
      <c r="E172" s="13"/>
      <c r="F172" s="14">
        <f t="shared" ref="F172:F173" si="25">D172*E172</f>
        <v>0</v>
      </c>
      <c r="G172" s="95"/>
      <c r="H172" s="15">
        <f t="shared" si="20"/>
        <v>0</v>
      </c>
      <c r="I172" s="15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25">
      <c r="A173" s="10" t="s">
        <v>325</v>
      </c>
      <c r="B173" s="59"/>
      <c r="C173" s="11" t="s">
        <v>63</v>
      </c>
      <c r="D173" s="12"/>
      <c r="E173" s="13"/>
      <c r="F173" s="14">
        <f t="shared" si="25"/>
        <v>0</v>
      </c>
      <c r="G173" s="95"/>
      <c r="H173" s="15">
        <f t="shared" si="20"/>
        <v>0</v>
      </c>
      <c r="I173" s="15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25">
      <c r="A174" s="96" t="s">
        <v>312</v>
      </c>
      <c r="B174" s="56"/>
      <c r="C174" s="53"/>
      <c r="D174" s="50"/>
      <c r="E174" s="51"/>
      <c r="F174" s="55">
        <f>SUM(F175:F176)</f>
        <v>0</v>
      </c>
      <c r="G174" s="94"/>
      <c r="H174" s="54">
        <f t="shared" si="20"/>
        <v>0</v>
      </c>
      <c r="I174" s="54">
        <f>SUM(I175:I176)</f>
        <v>0</v>
      </c>
      <c r="J174" s="3"/>
      <c r="K174" s="3"/>
    </row>
    <row r="175" spans="1:11" ht="13.5" hidden="1" customHeight="1" outlineLevel="2" thickBot="1" x14ac:dyDescent="0.25">
      <c r="A175" s="131" t="s">
        <v>339</v>
      </c>
      <c r="B175" s="62"/>
      <c r="C175" s="11" t="s">
        <v>263</v>
      </c>
      <c r="D175" s="12"/>
      <c r="E175" s="13"/>
      <c r="F175" s="14">
        <f t="shared" ref="F175:F176" si="26">D175*E175</f>
        <v>0</v>
      </c>
      <c r="G175" s="95"/>
      <c r="H175" s="15">
        <f t="shared" si="20"/>
        <v>0</v>
      </c>
      <c r="I175" s="15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25">
      <c r="A176" s="131" t="s">
        <v>313</v>
      </c>
      <c r="B176" s="62"/>
      <c r="C176" s="11" t="s">
        <v>263</v>
      </c>
      <c r="D176" s="12"/>
      <c r="E176" s="13"/>
      <c r="F176" s="14">
        <f t="shared" si="26"/>
        <v>0</v>
      </c>
      <c r="G176" s="95"/>
      <c r="H176" s="15">
        <f t="shared" ref="H176:H202" si="27">F176-(SUM(I176:I176))</f>
        <v>0</v>
      </c>
      <c r="I176" s="15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25">
      <c r="A177" s="159" t="s">
        <v>264</v>
      </c>
      <c r="B177" s="171"/>
      <c r="C177" s="172"/>
      <c r="D177" s="173"/>
      <c r="E177" s="174"/>
      <c r="F177" s="175">
        <f>SUM(F178,F181,F184,F187)</f>
        <v>0</v>
      </c>
      <c r="G177" s="176" t="str">
        <f>IFERROR(F177/$F$203,"0,00 %")</f>
        <v>0,00 %</v>
      </c>
      <c r="H177" s="177">
        <f t="shared" si="27"/>
        <v>0</v>
      </c>
      <c r="I177" s="177">
        <f>SUM(I178,I181,I184,I187)</f>
        <v>0</v>
      </c>
      <c r="J177" s="3"/>
      <c r="K177" s="3"/>
    </row>
    <row r="178" spans="1:11" ht="13.5" hidden="1" customHeight="1" outlineLevel="1" thickBot="1" x14ac:dyDescent="0.25">
      <c r="A178" s="96" t="s">
        <v>307</v>
      </c>
      <c r="B178" s="160"/>
      <c r="C178" s="161"/>
      <c r="D178" s="162"/>
      <c r="E178" s="163"/>
      <c r="F178" s="55">
        <f>SUM(F179:F180)</f>
        <v>0</v>
      </c>
      <c r="G178" s="94"/>
      <c r="H178" s="54">
        <f t="shared" si="27"/>
        <v>0</v>
      </c>
      <c r="I178" s="54">
        <f>SUM(I179:I180)</f>
        <v>0</v>
      </c>
      <c r="J178" s="3"/>
      <c r="K178" s="3"/>
    </row>
    <row r="179" spans="1:11" ht="13.5" hidden="1" customHeight="1" outlineLevel="2" x14ac:dyDescent="0.2">
      <c r="A179" s="10" t="s">
        <v>322</v>
      </c>
      <c r="B179" s="62"/>
      <c r="C179" s="11" t="s">
        <v>62</v>
      </c>
      <c r="D179" s="12"/>
      <c r="E179" s="13"/>
      <c r="F179" s="14">
        <f>D179*E179</f>
        <v>0</v>
      </c>
      <c r="G179" s="95"/>
      <c r="H179" s="15">
        <f t="shared" si="27"/>
        <v>0</v>
      </c>
      <c r="I179" s="15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">
      <c r="A180" s="10" t="s">
        <v>323</v>
      </c>
      <c r="B180" s="62"/>
      <c r="C180" s="11" t="s">
        <v>62</v>
      </c>
      <c r="D180" s="12"/>
      <c r="E180" s="13"/>
      <c r="F180" s="14">
        <f>D180*E180</f>
        <v>0</v>
      </c>
      <c r="G180" s="95"/>
      <c r="H180" s="15">
        <f t="shared" si="27"/>
        <v>0</v>
      </c>
      <c r="I180" s="15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">
      <c r="A181" s="96" t="s">
        <v>308</v>
      </c>
      <c r="B181" s="160"/>
      <c r="C181" s="161"/>
      <c r="D181" s="162"/>
      <c r="E181" s="163"/>
      <c r="F181" s="55">
        <f>SUM(F182:F183)</f>
        <v>0</v>
      </c>
      <c r="G181" s="94"/>
      <c r="H181" s="54">
        <f t="shared" si="27"/>
        <v>0</v>
      </c>
      <c r="I181" s="54">
        <f>SUM(I182:I183)</f>
        <v>0</v>
      </c>
      <c r="J181" s="3"/>
      <c r="K181" s="3"/>
    </row>
    <row r="182" spans="1:11" ht="13.5" hidden="1" customHeight="1" outlineLevel="2" x14ac:dyDescent="0.2">
      <c r="A182" s="10" t="s">
        <v>309</v>
      </c>
      <c r="B182" s="62"/>
      <c r="C182" s="11" t="s">
        <v>306</v>
      </c>
      <c r="D182" s="12"/>
      <c r="E182" s="13"/>
      <c r="F182" s="14">
        <f>D182*E182</f>
        <v>0</v>
      </c>
      <c r="G182" s="95"/>
      <c r="H182" s="15">
        <f t="shared" si="27"/>
        <v>0</v>
      </c>
      <c r="I182" s="15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">
      <c r="A183" s="10" t="s">
        <v>310</v>
      </c>
      <c r="B183" s="62"/>
      <c r="C183" s="11" t="s">
        <v>306</v>
      </c>
      <c r="D183" s="12"/>
      <c r="E183" s="13"/>
      <c r="F183" s="14">
        <f>D183*E183</f>
        <v>0</v>
      </c>
      <c r="G183" s="95"/>
      <c r="H183" s="15">
        <f t="shared" si="27"/>
        <v>0</v>
      </c>
      <c r="I183" s="15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">
      <c r="A184" s="48" t="s">
        <v>311</v>
      </c>
      <c r="B184" s="56" t="s">
        <v>9</v>
      </c>
      <c r="C184" s="49"/>
      <c r="D184" s="50"/>
      <c r="E184" s="51"/>
      <c r="F184" s="55">
        <f>SUM(F185:F186)</f>
        <v>0</v>
      </c>
      <c r="G184" s="94"/>
      <c r="H184" s="54">
        <f t="shared" si="27"/>
        <v>0</v>
      </c>
      <c r="I184" s="54">
        <f>SUM(I185:I186)</f>
        <v>0</v>
      </c>
      <c r="J184" s="3"/>
      <c r="K184" s="3"/>
    </row>
    <row r="185" spans="1:11" ht="13.5" hidden="1" customHeight="1" outlineLevel="2" x14ac:dyDescent="0.2">
      <c r="A185" s="10" t="s">
        <v>324</v>
      </c>
      <c r="B185" s="59"/>
      <c r="C185" s="11" t="s">
        <v>63</v>
      </c>
      <c r="D185" s="12"/>
      <c r="E185" s="13"/>
      <c r="F185" s="14">
        <f t="shared" ref="F185:F186" si="28">D185*E185</f>
        <v>0</v>
      </c>
      <c r="G185" s="95"/>
      <c r="H185" s="15">
        <f t="shared" si="27"/>
        <v>0</v>
      </c>
      <c r="I185" s="15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">
      <c r="A186" s="10" t="s">
        <v>325</v>
      </c>
      <c r="B186" s="59"/>
      <c r="C186" s="11" t="s">
        <v>63</v>
      </c>
      <c r="D186" s="12"/>
      <c r="E186" s="13"/>
      <c r="F186" s="14">
        <f t="shared" si="28"/>
        <v>0</v>
      </c>
      <c r="G186" s="95"/>
      <c r="H186" s="15">
        <f t="shared" si="27"/>
        <v>0</v>
      </c>
      <c r="I186" s="15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">
      <c r="A187" s="96" t="s">
        <v>312</v>
      </c>
      <c r="B187" s="56"/>
      <c r="C187" s="53"/>
      <c r="D187" s="50"/>
      <c r="E187" s="51"/>
      <c r="F187" s="55">
        <f>SUM(F188:F189)</f>
        <v>0</v>
      </c>
      <c r="G187" s="94"/>
      <c r="H187" s="54">
        <f t="shared" si="27"/>
        <v>0</v>
      </c>
      <c r="I187" s="54">
        <f>SUM(I188:I189)</f>
        <v>0</v>
      </c>
      <c r="J187" s="3"/>
      <c r="K187" s="3"/>
    </row>
    <row r="188" spans="1:11" ht="13.5" hidden="1" customHeight="1" outlineLevel="2" x14ac:dyDescent="0.2">
      <c r="A188" s="131" t="s">
        <v>339</v>
      </c>
      <c r="B188" s="62"/>
      <c r="C188" s="11" t="s">
        <v>263</v>
      </c>
      <c r="D188" s="12"/>
      <c r="E188" s="13"/>
      <c r="F188" s="14">
        <f t="shared" ref="F188:F189" si="29">D188*E188</f>
        <v>0</v>
      </c>
      <c r="G188" s="95"/>
      <c r="H188" s="15">
        <f t="shared" si="27"/>
        <v>0</v>
      </c>
      <c r="I188" s="15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">
      <c r="A189" s="131" t="s">
        <v>313</v>
      </c>
      <c r="B189" s="62"/>
      <c r="C189" s="11" t="s">
        <v>263</v>
      </c>
      <c r="D189" s="12"/>
      <c r="E189" s="13"/>
      <c r="F189" s="14">
        <f t="shared" si="29"/>
        <v>0</v>
      </c>
      <c r="G189" s="95"/>
      <c r="H189" s="15">
        <f t="shared" si="27"/>
        <v>0</v>
      </c>
      <c r="I189" s="15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">
      <c r="A190" s="159" t="s">
        <v>264</v>
      </c>
      <c r="B190" s="171"/>
      <c r="C190" s="172"/>
      <c r="D190" s="173"/>
      <c r="E190" s="174"/>
      <c r="F190" s="175">
        <f>SUM(F191,F194,F197,F200)</f>
        <v>0</v>
      </c>
      <c r="G190" s="176" t="str">
        <f>IFERROR(F190/$F$203,"0,00 %")</f>
        <v>0,00 %</v>
      </c>
      <c r="H190" s="177">
        <f t="shared" si="27"/>
        <v>0</v>
      </c>
      <c r="I190" s="177">
        <f>SUM(I191,I194,I197,I200)</f>
        <v>0</v>
      </c>
      <c r="J190" s="3"/>
      <c r="K190" s="3"/>
    </row>
    <row r="191" spans="1:11" ht="13.5" hidden="1" customHeight="1" outlineLevel="1" x14ac:dyDescent="0.2">
      <c r="A191" s="96" t="s">
        <v>307</v>
      </c>
      <c r="B191" s="160"/>
      <c r="C191" s="161"/>
      <c r="D191" s="162"/>
      <c r="E191" s="163"/>
      <c r="F191" s="55">
        <f>SUM(F192:F193)</f>
        <v>0</v>
      </c>
      <c r="G191" s="94"/>
      <c r="H191" s="54">
        <f t="shared" si="27"/>
        <v>0</v>
      </c>
      <c r="I191" s="54">
        <f>SUM(I192:I193)</f>
        <v>0</v>
      </c>
      <c r="J191" s="3"/>
      <c r="K191" s="3"/>
    </row>
    <row r="192" spans="1:11" ht="13.5" hidden="1" customHeight="1" outlineLevel="2" thickBot="1" x14ac:dyDescent="0.25">
      <c r="A192" s="10" t="s">
        <v>322</v>
      </c>
      <c r="B192" s="62"/>
      <c r="C192" s="11" t="s">
        <v>62</v>
      </c>
      <c r="D192" s="12"/>
      <c r="E192" s="13"/>
      <c r="F192" s="14">
        <f>D192*E192</f>
        <v>0</v>
      </c>
      <c r="G192" s="95"/>
      <c r="H192" s="15">
        <f t="shared" si="27"/>
        <v>0</v>
      </c>
      <c r="I192" s="15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25">
      <c r="A193" s="10" t="s">
        <v>323</v>
      </c>
      <c r="B193" s="62"/>
      <c r="C193" s="11" t="s">
        <v>62</v>
      </c>
      <c r="D193" s="12"/>
      <c r="E193" s="13"/>
      <c r="F193" s="14">
        <f>D193*E193</f>
        <v>0</v>
      </c>
      <c r="G193" s="95"/>
      <c r="H193" s="15">
        <f t="shared" si="27"/>
        <v>0</v>
      </c>
      <c r="I193" s="15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25">
      <c r="A194" s="96" t="s">
        <v>308</v>
      </c>
      <c r="B194" s="160"/>
      <c r="C194" s="161"/>
      <c r="D194" s="162"/>
      <c r="E194" s="163"/>
      <c r="F194" s="55">
        <f>SUM(F195:F196)</f>
        <v>0</v>
      </c>
      <c r="G194" s="94"/>
      <c r="H194" s="54">
        <f t="shared" si="27"/>
        <v>0</v>
      </c>
      <c r="I194" s="54">
        <f>SUM(I195:I196)</f>
        <v>0</v>
      </c>
      <c r="J194" s="3"/>
      <c r="K194" s="3"/>
    </row>
    <row r="195" spans="1:11" ht="13.5" hidden="1" customHeight="1" outlineLevel="2" thickBot="1" x14ac:dyDescent="0.25">
      <c r="A195" s="10" t="s">
        <v>309</v>
      </c>
      <c r="B195" s="62"/>
      <c r="C195" s="11" t="s">
        <v>306</v>
      </c>
      <c r="D195" s="12"/>
      <c r="E195" s="13"/>
      <c r="F195" s="14">
        <f>D195*E195</f>
        <v>0</v>
      </c>
      <c r="G195" s="95"/>
      <c r="H195" s="15">
        <f t="shared" si="27"/>
        <v>0</v>
      </c>
      <c r="I195" s="15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25">
      <c r="A196" s="10" t="s">
        <v>310</v>
      </c>
      <c r="B196" s="62"/>
      <c r="C196" s="11" t="s">
        <v>306</v>
      </c>
      <c r="D196" s="12"/>
      <c r="E196" s="13"/>
      <c r="F196" s="14">
        <f>D196*E196</f>
        <v>0</v>
      </c>
      <c r="G196" s="95"/>
      <c r="H196" s="15">
        <f t="shared" si="27"/>
        <v>0</v>
      </c>
      <c r="I196" s="15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25">
      <c r="A197" s="48" t="s">
        <v>311</v>
      </c>
      <c r="B197" s="56" t="s">
        <v>9</v>
      </c>
      <c r="C197" s="49"/>
      <c r="D197" s="50"/>
      <c r="E197" s="51"/>
      <c r="F197" s="55">
        <f>SUM(F198:F199)</f>
        <v>0</v>
      </c>
      <c r="G197" s="94"/>
      <c r="H197" s="54">
        <f t="shared" si="27"/>
        <v>0</v>
      </c>
      <c r="I197" s="54">
        <f>SUM(I198:I199)</f>
        <v>0</v>
      </c>
      <c r="J197" s="3"/>
      <c r="K197" s="3"/>
    </row>
    <row r="198" spans="1:11" ht="13.5" hidden="1" customHeight="1" outlineLevel="2" thickBot="1" x14ac:dyDescent="0.25">
      <c r="A198" s="10" t="s">
        <v>324</v>
      </c>
      <c r="B198" s="59"/>
      <c r="C198" s="11" t="s">
        <v>63</v>
      </c>
      <c r="D198" s="12"/>
      <c r="E198" s="13"/>
      <c r="F198" s="14">
        <f t="shared" ref="F198:F199" si="30">D198*E198</f>
        <v>0</v>
      </c>
      <c r="G198" s="95"/>
      <c r="H198" s="15">
        <f t="shared" si="27"/>
        <v>0</v>
      </c>
      <c r="I198" s="15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25">
      <c r="A199" s="10" t="s">
        <v>325</v>
      </c>
      <c r="B199" s="59"/>
      <c r="C199" s="11" t="s">
        <v>63</v>
      </c>
      <c r="D199" s="12"/>
      <c r="E199" s="13"/>
      <c r="F199" s="14">
        <f t="shared" si="30"/>
        <v>0</v>
      </c>
      <c r="G199" s="95"/>
      <c r="H199" s="15">
        <f t="shared" si="27"/>
        <v>0</v>
      </c>
      <c r="I199" s="15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25">
      <c r="A200" s="96" t="s">
        <v>312</v>
      </c>
      <c r="B200" s="56"/>
      <c r="C200" s="53"/>
      <c r="D200" s="50"/>
      <c r="E200" s="51"/>
      <c r="F200" s="55">
        <f>SUM(F201:F202)</f>
        <v>0</v>
      </c>
      <c r="G200" s="94"/>
      <c r="H200" s="54">
        <f t="shared" si="27"/>
        <v>0</v>
      </c>
      <c r="I200" s="54">
        <f>SUM(I201:I202)</f>
        <v>0</v>
      </c>
      <c r="J200" s="3"/>
      <c r="K200" s="3"/>
    </row>
    <row r="201" spans="1:11" ht="13.5" hidden="1" customHeight="1" outlineLevel="2" thickBot="1" x14ac:dyDescent="0.25">
      <c r="A201" s="131" t="s">
        <v>339</v>
      </c>
      <c r="B201" s="62"/>
      <c r="C201" s="11" t="s">
        <v>263</v>
      </c>
      <c r="D201" s="12"/>
      <c r="E201" s="13"/>
      <c r="F201" s="14">
        <f t="shared" ref="F201:F202" si="31">D201*E201</f>
        <v>0</v>
      </c>
      <c r="G201" s="95"/>
      <c r="H201" s="15">
        <f t="shared" si="27"/>
        <v>0</v>
      </c>
      <c r="I201" s="15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25">
      <c r="A202" s="131" t="s">
        <v>313</v>
      </c>
      <c r="B202" s="62"/>
      <c r="C202" s="11" t="s">
        <v>263</v>
      </c>
      <c r="D202" s="12"/>
      <c r="E202" s="13"/>
      <c r="F202" s="14">
        <f t="shared" si="31"/>
        <v>0</v>
      </c>
      <c r="G202" s="95"/>
      <c r="H202" s="15">
        <f t="shared" si="27"/>
        <v>0</v>
      </c>
      <c r="I202" s="15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25">
      <c r="A203" s="73" t="s">
        <v>64</v>
      </c>
      <c r="B203" s="125"/>
      <c r="C203" s="126"/>
      <c r="D203" s="127"/>
      <c r="E203" s="147"/>
      <c r="F203" s="78">
        <f>SUM(F190,F177,F164,F151,F138,F125,F112,F99,F86,F80)</f>
        <v>0</v>
      </c>
      <c r="G203" s="101" t="str">
        <f>IFERROR(F203/$F$404,"0,00 %")</f>
        <v>0,00 %</v>
      </c>
      <c r="H203" s="78">
        <f>SUM(H190,H177,H164,H151,H138,H125,H112,H99,H86,H80)</f>
        <v>0</v>
      </c>
      <c r="I203" s="78">
        <f>SUM(I190,I177,I164,I151,I138,I125,I112,I99,I86,I80)</f>
        <v>0</v>
      </c>
      <c r="J203" s="3"/>
      <c r="K203" s="3"/>
    </row>
    <row r="204" spans="1:11" ht="10.5" customHeight="1" thickBot="1" x14ac:dyDescent="0.25">
      <c r="A204" s="6"/>
      <c r="B204" s="58"/>
      <c r="C204" s="7"/>
      <c r="D204" s="8"/>
      <c r="E204" s="37"/>
      <c r="F204" s="9"/>
      <c r="G204" s="9"/>
      <c r="H204" s="8"/>
      <c r="I204" s="8"/>
      <c r="J204" s="3"/>
      <c r="K204" s="3"/>
    </row>
    <row r="205" spans="1:11" ht="51.95" customHeight="1" x14ac:dyDescent="0.2">
      <c r="A205" s="81" t="s">
        <v>359</v>
      </c>
      <c r="B205" s="82"/>
      <c r="C205" s="83"/>
      <c r="D205" s="84"/>
      <c r="E205" s="119"/>
      <c r="F205" s="85"/>
      <c r="G205" s="86"/>
      <c r="H205" s="87"/>
      <c r="I205" s="87"/>
      <c r="J205" s="3"/>
      <c r="K205" s="3"/>
    </row>
    <row r="206" spans="1:11" ht="20.100000000000001" customHeight="1" x14ac:dyDescent="0.2">
      <c r="A206" s="157" t="s">
        <v>65</v>
      </c>
      <c r="B206" s="164"/>
      <c r="C206" s="165"/>
      <c r="D206" s="166"/>
      <c r="E206" s="167"/>
      <c r="F206" s="168">
        <f>SUM(F207:F209)</f>
        <v>0</v>
      </c>
      <c r="G206" s="169" t="str">
        <f>IFERROR(F206/$F$398,"0,00 %")</f>
        <v>0,00 %</v>
      </c>
      <c r="H206" s="170">
        <f t="shared" ref="H206:H237" si="32">F206-(SUM(I206:I206))</f>
        <v>0</v>
      </c>
      <c r="I206" s="170">
        <f>SUM(I207:I209)</f>
        <v>0</v>
      </c>
      <c r="J206" s="3"/>
      <c r="K206" s="3"/>
    </row>
    <row r="207" spans="1:11" outlineLevel="1" x14ac:dyDescent="0.2">
      <c r="A207" s="128" t="s">
        <v>66</v>
      </c>
      <c r="B207" s="65"/>
      <c r="C207" s="132"/>
      <c r="D207" s="25"/>
      <c r="E207" s="149"/>
      <c r="F207" s="108">
        <f>D207*E207</f>
        <v>0</v>
      </c>
      <c r="G207" s="129"/>
      <c r="H207" s="130">
        <f t="shared" si="32"/>
        <v>0</v>
      </c>
      <c r="I207" s="130"/>
      <c r="J207" s="3">
        <f>D207*E207-F207</f>
        <v>0</v>
      </c>
      <c r="K207" s="3">
        <f>(H207+I207)-F207</f>
        <v>0</v>
      </c>
    </row>
    <row r="208" spans="1:11" outlineLevel="1" x14ac:dyDescent="0.2">
      <c r="A208" s="128" t="s">
        <v>67</v>
      </c>
      <c r="B208" s="65"/>
      <c r="C208" s="132"/>
      <c r="D208" s="25"/>
      <c r="E208" s="149"/>
      <c r="F208" s="108">
        <f>D208*E208</f>
        <v>0</v>
      </c>
      <c r="G208" s="129"/>
      <c r="H208" s="130">
        <f t="shared" si="32"/>
        <v>0</v>
      </c>
      <c r="I208" s="130"/>
      <c r="J208" s="3">
        <f>D208*E208-F208</f>
        <v>0</v>
      </c>
      <c r="K208" s="3">
        <f>(H208+I208)-F208</f>
        <v>0</v>
      </c>
    </row>
    <row r="209" spans="1:11" ht="12.75" outlineLevel="1" thickBot="1" x14ac:dyDescent="0.25">
      <c r="A209" s="128" t="s">
        <v>68</v>
      </c>
      <c r="B209" s="133"/>
      <c r="C209" s="134"/>
      <c r="D209" s="115"/>
      <c r="E209" s="149"/>
      <c r="F209" s="108">
        <f>D209*E209</f>
        <v>0</v>
      </c>
      <c r="G209" s="129"/>
      <c r="H209" s="130">
        <f t="shared" si="32"/>
        <v>0</v>
      </c>
      <c r="I209" s="130"/>
      <c r="J209" s="3">
        <f>D209*E209-F209</f>
        <v>0</v>
      </c>
      <c r="K209" s="3">
        <f>(H209+I209)-F209</f>
        <v>0</v>
      </c>
    </row>
    <row r="210" spans="1:11" ht="20.100000000000001" customHeight="1" collapsed="1" thickBot="1" x14ac:dyDescent="0.25">
      <c r="A210" s="158" t="s">
        <v>69</v>
      </c>
      <c r="B210" s="183"/>
      <c r="C210" s="184"/>
      <c r="D210" s="185"/>
      <c r="E210" s="186"/>
      <c r="F210" s="187">
        <f>SUM(F211:F213)</f>
        <v>0</v>
      </c>
      <c r="G210" s="188" t="str">
        <f>IFERROR(F210/$F$398,"0,00 %")</f>
        <v>0,00 %</v>
      </c>
      <c r="H210" s="189">
        <f t="shared" si="32"/>
        <v>0</v>
      </c>
      <c r="I210" s="189">
        <f>SUM(I211:I213)</f>
        <v>0</v>
      </c>
      <c r="J210" s="3"/>
      <c r="K210" s="3"/>
    </row>
    <row r="211" spans="1:11" ht="12.75" hidden="1" outlineLevel="1" thickBot="1" x14ac:dyDescent="0.25">
      <c r="A211" s="131" t="s">
        <v>70</v>
      </c>
      <c r="B211" s="198"/>
      <c r="C211" s="199"/>
      <c r="D211" s="12"/>
      <c r="E211" s="148"/>
      <c r="F211" s="14">
        <f>D211*E211</f>
        <v>0</v>
      </c>
      <c r="G211" s="95"/>
      <c r="H211" s="15">
        <f t="shared" si="32"/>
        <v>0</v>
      </c>
      <c r="I211" s="15"/>
      <c r="J211" s="3">
        <f>D211*E211-F211</f>
        <v>0</v>
      </c>
      <c r="K211" s="3" t="e">
        <f>(H211+I211+#REF!)-F211</f>
        <v>#REF!</v>
      </c>
    </row>
    <row r="212" spans="1:11" ht="12.75" hidden="1" outlineLevel="1" thickBot="1" x14ac:dyDescent="0.25">
      <c r="A212" s="131" t="s">
        <v>71</v>
      </c>
      <c r="B212" s="198"/>
      <c r="C212" s="199"/>
      <c r="D212" s="12"/>
      <c r="E212" s="148"/>
      <c r="F212" s="14">
        <f>D212*E212</f>
        <v>0</v>
      </c>
      <c r="G212" s="95"/>
      <c r="H212" s="15">
        <f t="shared" si="32"/>
        <v>0</v>
      </c>
      <c r="I212" s="15"/>
      <c r="J212" s="3">
        <f>D212*E212-F212</f>
        <v>0</v>
      </c>
      <c r="K212" s="3" t="e">
        <f>(H212+I212+#REF!)-F212</f>
        <v>#REF!</v>
      </c>
    </row>
    <row r="213" spans="1:11" ht="12.75" hidden="1" outlineLevel="1" thickBot="1" x14ac:dyDescent="0.25">
      <c r="A213" s="190" t="s">
        <v>72</v>
      </c>
      <c r="B213" s="191"/>
      <c r="C213" s="192"/>
      <c r="D213" s="193"/>
      <c r="E213" s="194"/>
      <c r="F213" s="195">
        <f>D213*E213</f>
        <v>0</v>
      </c>
      <c r="G213" s="196"/>
      <c r="H213" s="197">
        <f t="shared" si="32"/>
        <v>0</v>
      </c>
      <c r="I213" s="197"/>
      <c r="J213" s="3">
        <f>D213*E213-F213</f>
        <v>0</v>
      </c>
      <c r="K213" s="3" t="e">
        <f>(H213+I213+#REF!)-F213</f>
        <v>#REF!</v>
      </c>
    </row>
    <row r="214" spans="1:11" ht="20.100000000000001" customHeight="1" collapsed="1" thickBot="1" x14ac:dyDescent="0.25">
      <c r="A214" s="159" t="s">
        <v>73</v>
      </c>
      <c r="B214" s="171"/>
      <c r="C214" s="172"/>
      <c r="D214" s="173"/>
      <c r="E214" s="174"/>
      <c r="F214" s="175">
        <f>SUM(F215:F217)</f>
        <v>0</v>
      </c>
      <c r="G214" s="176" t="str">
        <f>IFERROR(F214/$F$398,"0,00 %")</f>
        <v>0,00 %</v>
      </c>
      <c r="H214" s="177">
        <f t="shared" si="32"/>
        <v>0</v>
      </c>
      <c r="I214" s="177">
        <f>SUM(I215:I217)</f>
        <v>0</v>
      </c>
      <c r="J214" s="3"/>
      <c r="K214" s="3"/>
    </row>
    <row r="215" spans="1:11" ht="12.75" hidden="1" outlineLevel="1" thickBot="1" x14ac:dyDescent="0.25">
      <c r="A215" s="128" t="s">
        <v>74</v>
      </c>
      <c r="B215" s="65"/>
      <c r="C215" s="132"/>
      <c r="D215" s="25"/>
      <c r="E215" s="149"/>
      <c r="F215" s="108">
        <f>D215*E215</f>
        <v>0</v>
      </c>
      <c r="G215" s="129"/>
      <c r="H215" s="130">
        <f t="shared" si="32"/>
        <v>0</v>
      </c>
      <c r="I215" s="130"/>
      <c r="J215" s="3">
        <f>D215*E215-F215</f>
        <v>0</v>
      </c>
      <c r="K215" s="3" t="e">
        <f>(H215+I215+#REF!)-F215</f>
        <v>#REF!</v>
      </c>
    </row>
    <row r="216" spans="1:11" ht="12.75" hidden="1" outlineLevel="1" thickBot="1" x14ac:dyDescent="0.25">
      <c r="A216" s="128" t="s">
        <v>75</v>
      </c>
      <c r="B216" s="65"/>
      <c r="C216" s="132"/>
      <c r="D216" s="25"/>
      <c r="E216" s="149"/>
      <c r="F216" s="108">
        <f>D216*E216</f>
        <v>0</v>
      </c>
      <c r="G216" s="129"/>
      <c r="H216" s="130">
        <f t="shared" si="32"/>
        <v>0</v>
      </c>
      <c r="I216" s="130"/>
      <c r="J216" s="3">
        <f>D216*E216-F216</f>
        <v>0</v>
      </c>
      <c r="K216" s="3" t="e">
        <f>(H216+I216+#REF!)-F216</f>
        <v>#REF!</v>
      </c>
    </row>
    <row r="217" spans="1:11" ht="12.75" hidden="1" outlineLevel="1" thickBot="1" x14ac:dyDescent="0.25">
      <c r="A217" s="128" t="s">
        <v>76</v>
      </c>
      <c r="B217" s="133"/>
      <c r="C217" s="134"/>
      <c r="D217" s="115"/>
      <c r="E217" s="149"/>
      <c r="F217" s="108">
        <f>D217*E217</f>
        <v>0</v>
      </c>
      <c r="G217" s="129"/>
      <c r="H217" s="130">
        <f t="shared" si="32"/>
        <v>0</v>
      </c>
      <c r="I217" s="130"/>
      <c r="J217" s="3">
        <f>D217*E217-F217</f>
        <v>0</v>
      </c>
      <c r="K217" s="3" t="e">
        <f>(H217+I217+#REF!)-F217</f>
        <v>#REF!</v>
      </c>
    </row>
    <row r="218" spans="1:11" ht="20.100000000000001" customHeight="1" x14ac:dyDescent="0.2">
      <c r="A218" s="158" t="s">
        <v>77</v>
      </c>
      <c r="B218" s="172"/>
      <c r="C218" s="172"/>
      <c r="D218" s="173"/>
      <c r="E218" s="174"/>
      <c r="F218" s="175">
        <f>SUM(F219:F223)</f>
        <v>0</v>
      </c>
      <c r="G218" s="176" t="str">
        <f>IFERROR(F218/$F$398,"0,00 %")</f>
        <v>0,00 %</v>
      </c>
      <c r="H218" s="177">
        <f t="shared" si="32"/>
        <v>0</v>
      </c>
      <c r="I218" s="177">
        <f>SUM(I219:I223)</f>
        <v>0</v>
      </c>
      <c r="J218" s="3"/>
      <c r="K218" s="3"/>
    </row>
    <row r="219" spans="1:11" ht="13.5" customHeight="1" outlineLevel="1" x14ac:dyDescent="0.2">
      <c r="A219" s="131" t="s">
        <v>78</v>
      </c>
      <c r="B219" s="65"/>
      <c r="C219" s="132"/>
      <c r="D219" s="25"/>
      <c r="E219" s="148"/>
      <c r="F219" s="14">
        <f>D219*E219</f>
        <v>0</v>
      </c>
      <c r="G219" s="95"/>
      <c r="H219" s="15">
        <f t="shared" si="32"/>
        <v>0</v>
      </c>
      <c r="I219" s="15"/>
      <c r="J219" s="3">
        <f>D219*E219-F219</f>
        <v>0</v>
      </c>
      <c r="K219" s="3">
        <f>(H219+I219)-F219</f>
        <v>0</v>
      </c>
    </row>
    <row r="220" spans="1:11" ht="13.5" customHeight="1" outlineLevel="1" x14ac:dyDescent="0.2">
      <c r="A220" s="131" t="s">
        <v>79</v>
      </c>
      <c r="B220" s="65"/>
      <c r="C220" s="132"/>
      <c r="D220" s="25"/>
      <c r="E220" s="148"/>
      <c r="F220" s="14">
        <f>D220*E220</f>
        <v>0</v>
      </c>
      <c r="G220" s="95"/>
      <c r="H220" s="15">
        <f t="shared" si="32"/>
        <v>0</v>
      </c>
      <c r="I220" s="15"/>
      <c r="J220" s="3">
        <f>D220*E220-F220</f>
        <v>0</v>
      </c>
      <c r="K220" s="3">
        <f>(H220+I220)-F220</f>
        <v>0</v>
      </c>
    </row>
    <row r="221" spans="1:11" ht="13.5" customHeight="1" outlineLevel="1" x14ac:dyDescent="0.2">
      <c r="A221" s="131" t="s">
        <v>80</v>
      </c>
      <c r="B221" s="65"/>
      <c r="C221" s="132"/>
      <c r="D221" s="25"/>
      <c r="E221" s="148"/>
      <c r="F221" s="14">
        <f>D221*E221</f>
        <v>0</v>
      </c>
      <c r="G221" s="95"/>
      <c r="H221" s="15">
        <f t="shared" si="32"/>
        <v>0</v>
      </c>
      <c r="I221" s="15"/>
      <c r="J221" s="3">
        <f>D221*E221-F221</f>
        <v>0</v>
      </c>
      <c r="K221" s="3">
        <f>(H221+I221)-F221</f>
        <v>0</v>
      </c>
    </row>
    <row r="222" spans="1:11" ht="13.5" customHeight="1" outlineLevel="1" x14ac:dyDescent="0.2">
      <c r="A222" s="131" t="s">
        <v>81</v>
      </c>
      <c r="B222" s="65"/>
      <c r="C222" s="132"/>
      <c r="D222" s="25"/>
      <c r="E222" s="148"/>
      <c r="F222" s="14">
        <f>D222*E222</f>
        <v>0</v>
      </c>
      <c r="G222" s="95"/>
      <c r="H222" s="15">
        <f t="shared" si="32"/>
        <v>0</v>
      </c>
      <c r="I222" s="15"/>
      <c r="J222" s="3">
        <f>D222*E222-F222</f>
        <v>0</v>
      </c>
      <c r="K222" s="3">
        <f>(H222+I222)-F222</f>
        <v>0</v>
      </c>
    </row>
    <row r="223" spans="1:11" ht="13.5" customHeight="1" outlineLevel="1" thickBot="1" x14ac:dyDescent="0.25">
      <c r="A223" s="128" t="s">
        <v>82</v>
      </c>
      <c r="B223" s="133"/>
      <c r="C223" s="134"/>
      <c r="D223" s="115"/>
      <c r="E223" s="149"/>
      <c r="F223" s="108">
        <f>D223*E223</f>
        <v>0</v>
      </c>
      <c r="G223" s="129"/>
      <c r="H223" s="130">
        <f t="shared" si="32"/>
        <v>0</v>
      </c>
      <c r="I223" s="130"/>
      <c r="J223" s="3">
        <f>D223*E223-F223</f>
        <v>0</v>
      </c>
      <c r="K223" s="3">
        <f>(H223+I223)-F223</f>
        <v>0</v>
      </c>
    </row>
    <row r="224" spans="1:11" ht="20.100000000000001" customHeight="1" x14ac:dyDescent="0.2">
      <c r="A224" s="158" t="s">
        <v>83</v>
      </c>
      <c r="B224" s="172"/>
      <c r="C224" s="172"/>
      <c r="D224" s="173"/>
      <c r="E224" s="174"/>
      <c r="F224" s="175">
        <f>SUM(F225:F229)</f>
        <v>0</v>
      </c>
      <c r="G224" s="176" t="str">
        <f>IFERROR(F224/$F$398,"0,00 %")</f>
        <v>0,00 %</v>
      </c>
      <c r="H224" s="177">
        <f t="shared" si="32"/>
        <v>0</v>
      </c>
      <c r="I224" s="177">
        <f>SUM(I225:I229)</f>
        <v>0</v>
      </c>
      <c r="J224" s="3"/>
      <c r="K224" s="3"/>
    </row>
    <row r="225" spans="1:11" ht="13.5" customHeight="1" outlineLevel="1" x14ac:dyDescent="0.2">
      <c r="A225" s="131" t="s">
        <v>84</v>
      </c>
      <c r="B225" s="65"/>
      <c r="C225" s="132"/>
      <c r="D225" s="25"/>
      <c r="E225" s="148"/>
      <c r="F225" s="14">
        <f>D225*E225</f>
        <v>0</v>
      </c>
      <c r="G225" s="95"/>
      <c r="H225" s="15">
        <f t="shared" si="32"/>
        <v>0</v>
      </c>
      <c r="I225" s="15"/>
      <c r="J225" s="3">
        <f>D225*E225-F225</f>
        <v>0</v>
      </c>
      <c r="K225" s="3">
        <f>(H225+I225)-F225</f>
        <v>0</v>
      </c>
    </row>
    <row r="226" spans="1:11" ht="13.5" customHeight="1" outlineLevel="1" x14ac:dyDescent="0.2">
      <c r="A226" s="131" t="s">
        <v>85</v>
      </c>
      <c r="B226" s="65"/>
      <c r="C226" s="132"/>
      <c r="D226" s="25"/>
      <c r="E226" s="148"/>
      <c r="F226" s="14">
        <f>D226*E226</f>
        <v>0</v>
      </c>
      <c r="G226" s="95"/>
      <c r="H226" s="15">
        <f t="shared" si="32"/>
        <v>0</v>
      </c>
      <c r="I226" s="15"/>
      <c r="J226" s="3">
        <f>D226*E226-F226</f>
        <v>0</v>
      </c>
      <c r="K226" s="3">
        <f>(H226+I226)-F226</f>
        <v>0</v>
      </c>
    </row>
    <row r="227" spans="1:11" ht="13.5" customHeight="1" outlineLevel="1" x14ac:dyDescent="0.2">
      <c r="A227" s="131" t="s">
        <v>86</v>
      </c>
      <c r="B227" s="65"/>
      <c r="C227" s="132"/>
      <c r="D227" s="25"/>
      <c r="E227" s="148"/>
      <c r="F227" s="14">
        <f>D227*E227</f>
        <v>0</v>
      </c>
      <c r="G227" s="95"/>
      <c r="H227" s="15">
        <f t="shared" si="32"/>
        <v>0</v>
      </c>
      <c r="I227" s="15"/>
      <c r="J227" s="3">
        <f>D227*E227-F227</f>
        <v>0</v>
      </c>
      <c r="K227" s="3">
        <f>(H227+I227)-F227</f>
        <v>0</v>
      </c>
    </row>
    <row r="228" spans="1:11" ht="13.5" customHeight="1" outlineLevel="1" x14ac:dyDescent="0.2">
      <c r="A228" s="131" t="s">
        <v>87</v>
      </c>
      <c r="B228" s="65"/>
      <c r="C228" s="132"/>
      <c r="D228" s="25"/>
      <c r="E228" s="148"/>
      <c r="F228" s="14">
        <f>D228*E228</f>
        <v>0</v>
      </c>
      <c r="G228" s="95"/>
      <c r="H228" s="15">
        <f t="shared" si="32"/>
        <v>0</v>
      </c>
      <c r="I228" s="15"/>
      <c r="J228" s="3">
        <f>D228*E228-F228</f>
        <v>0</v>
      </c>
      <c r="K228" s="3">
        <f>(H228+I228)-F228</f>
        <v>0</v>
      </c>
    </row>
    <row r="229" spans="1:11" ht="13.5" customHeight="1" outlineLevel="1" thickBot="1" x14ac:dyDescent="0.25">
      <c r="A229" s="128" t="s">
        <v>88</v>
      </c>
      <c r="B229" s="133"/>
      <c r="C229" s="134"/>
      <c r="D229" s="115"/>
      <c r="E229" s="149"/>
      <c r="F229" s="108">
        <f>D229*E229</f>
        <v>0</v>
      </c>
      <c r="G229" s="129"/>
      <c r="H229" s="130">
        <f t="shared" si="32"/>
        <v>0</v>
      </c>
      <c r="I229" s="130"/>
      <c r="J229" s="3">
        <f>D229*E229-F229</f>
        <v>0</v>
      </c>
      <c r="K229" s="3">
        <f>(H229+I229)-F229</f>
        <v>0</v>
      </c>
    </row>
    <row r="230" spans="1:11" ht="20.100000000000001" customHeight="1" collapsed="1" thickBot="1" x14ac:dyDescent="0.25">
      <c r="A230" s="158" t="s">
        <v>89</v>
      </c>
      <c r="B230" s="172"/>
      <c r="C230" s="172"/>
      <c r="D230" s="173"/>
      <c r="E230" s="174"/>
      <c r="F230" s="175">
        <f>SUM(F231:F235)</f>
        <v>0</v>
      </c>
      <c r="G230" s="176" t="str">
        <f>IFERROR(F230/$F$398,"0,00 %")</f>
        <v>0,00 %</v>
      </c>
      <c r="H230" s="177">
        <f t="shared" si="32"/>
        <v>0</v>
      </c>
      <c r="I230" s="177">
        <f>SUM(I231:I235)</f>
        <v>0</v>
      </c>
      <c r="J230" s="3"/>
      <c r="K230" s="3"/>
    </row>
    <row r="231" spans="1:11" ht="13.5" hidden="1" customHeight="1" outlineLevel="1" thickBot="1" x14ac:dyDescent="0.25">
      <c r="A231" s="131" t="s">
        <v>90</v>
      </c>
      <c r="B231" s="65"/>
      <c r="C231" s="132"/>
      <c r="D231" s="25"/>
      <c r="E231" s="148"/>
      <c r="F231" s="14">
        <f>D231*E231</f>
        <v>0</v>
      </c>
      <c r="G231" s="95"/>
      <c r="H231" s="15">
        <f t="shared" si="32"/>
        <v>0</v>
      </c>
      <c r="I231" s="15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25">
      <c r="A232" s="131" t="s">
        <v>91</v>
      </c>
      <c r="B232" s="65"/>
      <c r="C232" s="132"/>
      <c r="D232" s="25"/>
      <c r="E232" s="148"/>
      <c r="F232" s="14">
        <f>D232*E232</f>
        <v>0</v>
      </c>
      <c r="G232" s="95"/>
      <c r="H232" s="15">
        <f t="shared" si="32"/>
        <v>0</v>
      </c>
      <c r="I232" s="15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25">
      <c r="A233" s="131" t="s">
        <v>92</v>
      </c>
      <c r="B233" s="65"/>
      <c r="C233" s="132"/>
      <c r="D233" s="25"/>
      <c r="E233" s="148"/>
      <c r="F233" s="14">
        <f>D233*E233</f>
        <v>0</v>
      </c>
      <c r="G233" s="95"/>
      <c r="H233" s="15">
        <f t="shared" si="32"/>
        <v>0</v>
      </c>
      <c r="I233" s="15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25">
      <c r="A234" s="131" t="s">
        <v>93</v>
      </c>
      <c r="B234" s="65"/>
      <c r="C234" s="132"/>
      <c r="D234" s="25"/>
      <c r="E234" s="148"/>
      <c r="F234" s="14">
        <f>D234*E234</f>
        <v>0</v>
      </c>
      <c r="G234" s="95"/>
      <c r="H234" s="15">
        <f t="shared" si="32"/>
        <v>0</v>
      </c>
      <c r="I234" s="15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25">
      <c r="A235" s="131" t="s">
        <v>94</v>
      </c>
      <c r="B235" s="65"/>
      <c r="C235" s="132"/>
      <c r="D235" s="25"/>
      <c r="E235" s="148"/>
      <c r="F235" s="14">
        <f>D235*E235</f>
        <v>0</v>
      </c>
      <c r="G235" s="95"/>
      <c r="H235" s="15">
        <f t="shared" si="32"/>
        <v>0</v>
      </c>
      <c r="I235" s="15"/>
      <c r="J235" s="3">
        <f>D235*E235-F235</f>
        <v>0</v>
      </c>
      <c r="K235" s="3" t="e">
        <f>(H235+I235+#REF!)-F235</f>
        <v>#REF!</v>
      </c>
    </row>
    <row r="236" spans="1:11" ht="20.100000000000001" customHeight="1" collapsed="1" thickBot="1" x14ac:dyDescent="0.25">
      <c r="A236" s="158" t="s">
        <v>95</v>
      </c>
      <c r="B236" s="172"/>
      <c r="C236" s="172"/>
      <c r="D236" s="173"/>
      <c r="E236" s="174"/>
      <c r="F236" s="175">
        <f>SUM(F237:F241)</f>
        <v>0</v>
      </c>
      <c r="G236" s="176" t="str">
        <f>IFERROR(F236/$F$398,"0,00 %")</f>
        <v>0,00 %</v>
      </c>
      <c r="H236" s="177">
        <f t="shared" si="32"/>
        <v>0</v>
      </c>
      <c r="I236" s="177">
        <f>SUM(I237:I241)</f>
        <v>0</v>
      </c>
      <c r="J236" s="3"/>
      <c r="K236" s="3"/>
    </row>
    <row r="237" spans="1:11" ht="13.5" hidden="1" customHeight="1" outlineLevel="1" thickBot="1" x14ac:dyDescent="0.25">
      <c r="A237" s="131" t="s">
        <v>96</v>
      </c>
      <c r="B237" s="65"/>
      <c r="C237" s="132"/>
      <c r="D237" s="25"/>
      <c r="E237" s="148"/>
      <c r="F237" s="14">
        <f>D237*E237</f>
        <v>0</v>
      </c>
      <c r="G237" s="95"/>
      <c r="H237" s="15">
        <f t="shared" si="32"/>
        <v>0</v>
      </c>
      <c r="I237" s="15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25">
      <c r="A238" s="131" t="s">
        <v>97</v>
      </c>
      <c r="B238" s="65"/>
      <c r="C238" s="132"/>
      <c r="D238" s="25"/>
      <c r="E238" s="148"/>
      <c r="F238" s="14">
        <f>D238*E238</f>
        <v>0</v>
      </c>
      <c r="G238" s="95"/>
      <c r="H238" s="15">
        <f t="shared" ref="H238:H269" si="33">F238-(SUM(I238:I238))</f>
        <v>0</v>
      </c>
      <c r="I238" s="15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25">
      <c r="A239" s="131" t="s">
        <v>98</v>
      </c>
      <c r="B239" s="65"/>
      <c r="C239" s="132"/>
      <c r="D239" s="25"/>
      <c r="E239" s="148"/>
      <c r="F239" s="14">
        <f>D239*E239</f>
        <v>0</v>
      </c>
      <c r="G239" s="95"/>
      <c r="H239" s="15">
        <f t="shared" si="33"/>
        <v>0</v>
      </c>
      <c r="I239" s="15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25">
      <c r="A240" s="131" t="s">
        <v>99</v>
      </c>
      <c r="B240" s="65"/>
      <c r="C240" s="132"/>
      <c r="D240" s="25"/>
      <c r="E240" s="148"/>
      <c r="F240" s="14">
        <f>D240*E240</f>
        <v>0</v>
      </c>
      <c r="G240" s="95"/>
      <c r="H240" s="15">
        <f t="shared" si="33"/>
        <v>0</v>
      </c>
      <c r="I240" s="15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25">
      <c r="A241" s="131" t="s">
        <v>100</v>
      </c>
      <c r="B241" s="65"/>
      <c r="C241" s="132"/>
      <c r="D241" s="25"/>
      <c r="E241" s="148"/>
      <c r="F241" s="14">
        <f>D241*E241</f>
        <v>0</v>
      </c>
      <c r="G241" s="95"/>
      <c r="H241" s="15">
        <f t="shared" si="33"/>
        <v>0</v>
      </c>
      <c r="I241" s="15"/>
      <c r="J241" s="3">
        <f>D241*E241-F241</f>
        <v>0</v>
      </c>
      <c r="K241" s="3" t="e">
        <f>(H241+I241+#REF!)-F241</f>
        <v>#REF!</v>
      </c>
    </row>
    <row r="242" spans="1:11" ht="20.100000000000001" customHeight="1" collapsed="1" thickBot="1" x14ac:dyDescent="0.25">
      <c r="A242" s="158" t="s">
        <v>101</v>
      </c>
      <c r="B242" s="172"/>
      <c r="C242" s="172"/>
      <c r="D242" s="173"/>
      <c r="E242" s="174"/>
      <c r="F242" s="175">
        <f>SUM(F243:F247)</f>
        <v>0</v>
      </c>
      <c r="G242" s="176" t="str">
        <f>IFERROR(F242/$F$398,"0,00 %")</f>
        <v>0,00 %</v>
      </c>
      <c r="H242" s="177">
        <f t="shared" si="33"/>
        <v>0</v>
      </c>
      <c r="I242" s="177">
        <f>SUM(I243:I247)</f>
        <v>0</v>
      </c>
      <c r="J242" s="3"/>
      <c r="K242" s="3"/>
    </row>
    <row r="243" spans="1:11" ht="13.5" hidden="1" customHeight="1" outlineLevel="1" thickBot="1" x14ac:dyDescent="0.25">
      <c r="A243" s="131" t="s">
        <v>102</v>
      </c>
      <c r="B243" s="65"/>
      <c r="C243" s="132"/>
      <c r="D243" s="25"/>
      <c r="E243" s="148"/>
      <c r="F243" s="14">
        <f>D243*E243</f>
        <v>0</v>
      </c>
      <c r="G243" s="95"/>
      <c r="H243" s="15">
        <f t="shared" si="33"/>
        <v>0</v>
      </c>
      <c r="I243" s="15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25">
      <c r="A244" s="131" t="s">
        <v>103</v>
      </c>
      <c r="B244" s="65"/>
      <c r="C244" s="132"/>
      <c r="D244" s="25"/>
      <c r="E244" s="148"/>
      <c r="F244" s="14">
        <f>D244*E244</f>
        <v>0</v>
      </c>
      <c r="G244" s="95"/>
      <c r="H244" s="15">
        <f t="shared" si="33"/>
        <v>0</v>
      </c>
      <c r="I244" s="15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25">
      <c r="A245" s="131" t="s">
        <v>104</v>
      </c>
      <c r="B245" s="65"/>
      <c r="C245" s="132"/>
      <c r="D245" s="25"/>
      <c r="E245" s="148"/>
      <c r="F245" s="14">
        <f>D245*E245</f>
        <v>0</v>
      </c>
      <c r="G245" s="95"/>
      <c r="H245" s="15">
        <f t="shared" si="33"/>
        <v>0</v>
      </c>
      <c r="I245" s="15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25">
      <c r="A246" s="131" t="s">
        <v>105</v>
      </c>
      <c r="B246" s="65"/>
      <c r="C246" s="132"/>
      <c r="D246" s="25"/>
      <c r="E246" s="148"/>
      <c r="F246" s="14">
        <f>D246*E246</f>
        <v>0</v>
      </c>
      <c r="G246" s="95"/>
      <c r="H246" s="15">
        <f t="shared" si="33"/>
        <v>0</v>
      </c>
      <c r="I246" s="15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25">
      <c r="A247" s="131" t="s">
        <v>106</v>
      </c>
      <c r="B247" s="65"/>
      <c r="C247" s="132"/>
      <c r="D247" s="25"/>
      <c r="E247" s="148"/>
      <c r="F247" s="14">
        <f>D247*E247</f>
        <v>0</v>
      </c>
      <c r="G247" s="95"/>
      <c r="H247" s="15">
        <f t="shared" si="33"/>
        <v>0</v>
      </c>
      <c r="I247" s="15"/>
      <c r="J247" s="3">
        <f>D247*E247-F247</f>
        <v>0</v>
      </c>
      <c r="K247" s="3" t="e">
        <f>(H247+I247+#REF!)-F247</f>
        <v>#REF!</v>
      </c>
    </row>
    <row r="248" spans="1:11" ht="20.100000000000001" customHeight="1" collapsed="1" thickBot="1" x14ac:dyDescent="0.25">
      <c r="A248" s="158" t="s">
        <v>107</v>
      </c>
      <c r="B248" s="172"/>
      <c r="C248" s="172"/>
      <c r="D248" s="173"/>
      <c r="E248" s="174"/>
      <c r="F248" s="175">
        <f>SUM(F249:F253)</f>
        <v>0</v>
      </c>
      <c r="G248" s="176" t="str">
        <f>IFERROR(F248/$F$398,"0,00 %")</f>
        <v>0,00 %</v>
      </c>
      <c r="H248" s="177">
        <f t="shared" si="33"/>
        <v>0</v>
      </c>
      <c r="I248" s="177">
        <f>SUM(I249:I253)</f>
        <v>0</v>
      </c>
      <c r="J248" s="3"/>
      <c r="K248" s="3"/>
    </row>
    <row r="249" spans="1:11" ht="13.5" hidden="1" customHeight="1" outlineLevel="1" thickBot="1" x14ac:dyDescent="0.25">
      <c r="A249" s="131" t="s">
        <v>108</v>
      </c>
      <c r="B249" s="65"/>
      <c r="C249" s="132"/>
      <c r="D249" s="25"/>
      <c r="E249" s="148"/>
      <c r="F249" s="14">
        <f>D249*E249</f>
        <v>0</v>
      </c>
      <c r="G249" s="95"/>
      <c r="H249" s="15">
        <f t="shared" si="33"/>
        <v>0</v>
      </c>
      <c r="I249" s="15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25">
      <c r="A250" s="131" t="s">
        <v>109</v>
      </c>
      <c r="B250" s="65"/>
      <c r="C250" s="132"/>
      <c r="D250" s="25"/>
      <c r="E250" s="148"/>
      <c r="F250" s="14">
        <f>D250*E250</f>
        <v>0</v>
      </c>
      <c r="G250" s="95"/>
      <c r="H250" s="15">
        <f t="shared" si="33"/>
        <v>0</v>
      </c>
      <c r="I250" s="15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25">
      <c r="A251" s="131" t="s">
        <v>110</v>
      </c>
      <c r="B251" s="65"/>
      <c r="C251" s="132"/>
      <c r="D251" s="25"/>
      <c r="E251" s="148"/>
      <c r="F251" s="14">
        <f>D251*E251</f>
        <v>0</v>
      </c>
      <c r="G251" s="95"/>
      <c r="H251" s="15">
        <f t="shared" si="33"/>
        <v>0</v>
      </c>
      <c r="I251" s="15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25">
      <c r="A252" s="131" t="s">
        <v>111</v>
      </c>
      <c r="B252" s="65"/>
      <c r="C252" s="132"/>
      <c r="D252" s="25"/>
      <c r="E252" s="148"/>
      <c r="F252" s="14">
        <f>D252*E252</f>
        <v>0</v>
      </c>
      <c r="G252" s="95"/>
      <c r="H252" s="15">
        <f t="shared" si="33"/>
        <v>0</v>
      </c>
      <c r="I252" s="15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25">
      <c r="A253" s="131" t="s">
        <v>112</v>
      </c>
      <c r="B253" s="65"/>
      <c r="C253" s="132"/>
      <c r="D253" s="25"/>
      <c r="E253" s="148"/>
      <c r="F253" s="14">
        <f>D253*E253</f>
        <v>0</v>
      </c>
      <c r="G253" s="95"/>
      <c r="H253" s="15">
        <f t="shared" si="33"/>
        <v>0</v>
      </c>
      <c r="I253" s="15"/>
      <c r="J253" s="3">
        <f>D253*E253-F253</f>
        <v>0</v>
      </c>
      <c r="K253" s="3" t="e">
        <f>(H253+I253+#REF!)-F253</f>
        <v>#REF!</v>
      </c>
    </row>
    <row r="254" spans="1:11" ht="20.100000000000001" customHeight="1" collapsed="1" thickBot="1" x14ac:dyDescent="0.25">
      <c r="A254" s="158" t="s">
        <v>113</v>
      </c>
      <c r="B254" s="172"/>
      <c r="C254" s="172"/>
      <c r="D254" s="173"/>
      <c r="E254" s="174"/>
      <c r="F254" s="175">
        <f>SUM(F255:F259)</f>
        <v>0</v>
      </c>
      <c r="G254" s="176" t="str">
        <f>IFERROR(F254/$F$398,"0,00 %")</f>
        <v>0,00 %</v>
      </c>
      <c r="H254" s="177">
        <f t="shared" si="33"/>
        <v>0</v>
      </c>
      <c r="I254" s="177">
        <f>SUM(I255:I259)</f>
        <v>0</v>
      </c>
      <c r="J254" s="3"/>
      <c r="K254" s="3"/>
    </row>
    <row r="255" spans="1:11" ht="13.5" hidden="1" customHeight="1" outlineLevel="1" thickBot="1" x14ac:dyDescent="0.25">
      <c r="A255" s="131" t="s">
        <v>114</v>
      </c>
      <c r="B255" s="65"/>
      <c r="C255" s="132"/>
      <c r="D255" s="25"/>
      <c r="E255" s="148"/>
      <c r="F255" s="14">
        <f>D255*E255</f>
        <v>0</v>
      </c>
      <c r="G255" s="95"/>
      <c r="H255" s="15">
        <f t="shared" si="33"/>
        <v>0</v>
      </c>
      <c r="I255" s="15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25">
      <c r="A256" s="131" t="s">
        <v>115</v>
      </c>
      <c r="B256" s="65"/>
      <c r="C256" s="132"/>
      <c r="D256" s="25"/>
      <c r="E256" s="148"/>
      <c r="F256" s="14">
        <f>D256*E256</f>
        <v>0</v>
      </c>
      <c r="G256" s="95"/>
      <c r="H256" s="15">
        <f t="shared" si="33"/>
        <v>0</v>
      </c>
      <c r="I256" s="15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25">
      <c r="A257" s="131" t="s">
        <v>116</v>
      </c>
      <c r="B257" s="65"/>
      <c r="C257" s="132"/>
      <c r="D257" s="25"/>
      <c r="E257" s="148"/>
      <c r="F257" s="14">
        <f>D257*E257</f>
        <v>0</v>
      </c>
      <c r="G257" s="95"/>
      <c r="H257" s="15">
        <f t="shared" si="33"/>
        <v>0</v>
      </c>
      <c r="I257" s="15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25">
      <c r="A258" s="131" t="s">
        <v>117</v>
      </c>
      <c r="B258" s="65"/>
      <c r="C258" s="132"/>
      <c r="D258" s="25"/>
      <c r="E258" s="148"/>
      <c r="F258" s="14">
        <f>D258*E258</f>
        <v>0</v>
      </c>
      <c r="G258" s="95"/>
      <c r="H258" s="15">
        <f t="shared" si="33"/>
        <v>0</v>
      </c>
      <c r="I258" s="15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25">
      <c r="A259" s="131" t="s">
        <v>118</v>
      </c>
      <c r="B259" s="65"/>
      <c r="C259" s="132"/>
      <c r="D259" s="25"/>
      <c r="E259" s="148"/>
      <c r="F259" s="14">
        <f>D259*E259</f>
        <v>0</v>
      </c>
      <c r="G259" s="95"/>
      <c r="H259" s="15">
        <f t="shared" si="33"/>
        <v>0</v>
      </c>
      <c r="I259" s="15"/>
      <c r="J259" s="3">
        <f>D259*E259-F259</f>
        <v>0</v>
      </c>
      <c r="K259" s="3" t="e">
        <f>(H259+I259+#REF!)-F259</f>
        <v>#REF!</v>
      </c>
    </row>
    <row r="260" spans="1:11" ht="20.100000000000001" customHeight="1" collapsed="1" thickBot="1" x14ac:dyDescent="0.25">
      <c r="A260" s="158" t="s">
        <v>119</v>
      </c>
      <c r="B260" s="172"/>
      <c r="C260" s="172"/>
      <c r="D260" s="173"/>
      <c r="E260" s="174"/>
      <c r="F260" s="175">
        <f>SUM(F261:F265)</f>
        <v>0</v>
      </c>
      <c r="G260" s="176" t="str">
        <f>IFERROR(F260/$F$398,"0,00 %")</f>
        <v>0,00 %</v>
      </c>
      <c r="H260" s="177">
        <f t="shared" si="33"/>
        <v>0</v>
      </c>
      <c r="I260" s="177">
        <f>SUM(I261:I265)</f>
        <v>0</v>
      </c>
      <c r="J260" s="3"/>
      <c r="K260" s="3"/>
    </row>
    <row r="261" spans="1:11" ht="13.5" hidden="1" customHeight="1" outlineLevel="1" thickBot="1" x14ac:dyDescent="0.25">
      <c r="A261" s="131" t="s">
        <v>120</v>
      </c>
      <c r="B261" s="65"/>
      <c r="C261" s="132"/>
      <c r="D261" s="25"/>
      <c r="E261" s="148"/>
      <c r="F261" s="14">
        <f>D261*E261</f>
        <v>0</v>
      </c>
      <c r="G261" s="95"/>
      <c r="H261" s="15">
        <f t="shared" si="33"/>
        <v>0</v>
      </c>
      <c r="I261" s="15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25">
      <c r="A262" s="131" t="s">
        <v>121</v>
      </c>
      <c r="B262" s="65"/>
      <c r="C262" s="132"/>
      <c r="D262" s="25"/>
      <c r="E262" s="148"/>
      <c r="F262" s="14">
        <f>D262*E262</f>
        <v>0</v>
      </c>
      <c r="G262" s="95"/>
      <c r="H262" s="15">
        <f t="shared" si="33"/>
        <v>0</v>
      </c>
      <c r="I262" s="15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25">
      <c r="A263" s="131" t="s">
        <v>122</v>
      </c>
      <c r="B263" s="65"/>
      <c r="C263" s="132"/>
      <c r="D263" s="25"/>
      <c r="E263" s="148"/>
      <c r="F263" s="14">
        <f>D263*E263</f>
        <v>0</v>
      </c>
      <c r="G263" s="95"/>
      <c r="H263" s="15">
        <f t="shared" si="33"/>
        <v>0</v>
      </c>
      <c r="I263" s="15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25">
      <c r="A264" s="131" t="s">
        <v>123</v>
      </c>
      <c r="B264" s="65"/>
      <c r="C264" s="132"/>
      <c r="D264" s="25"/>
      <c r="E264" s="148"/>
      <c r="F264" s="14">
        <f>D264*E264</f>
        <v>0</v>
      </c>
      <c r="G264" s="95"/>
      <c r="H264" s="15">
        <f t="shared" si="33"/>
        <v>0</v>
      </c>
      <c r="I264" s="15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25">
      <c r="A265" s="131" t="s">
        <v>124</v>
      </c>
      <c r="B265" s="65"/>
      <c r="C265" s="132"/>
      <c r="D265" s="25"/>
      <c r="E265" s="148"/>
      <c r="F265" s="14">
        <f>D265*E265</f>
        <v>0</v>
      </c>
      <c r="G265" s="95"/>
      <c r="H265" s="15">
        <f t="shared" si="33"/>
        <v>0</v>
      </c>
      <c r="I265" s="15"/>
      <c r="J265" s="3">
        <f>D265*E265-F265</f>
        <v>0</v>
      </c>
      <c r="K265" s="3" t="e">
        <f>(H265+I265+#REF!)-F265</f>
        <v>#REF!</v>
      </c>
    </row>
    <row r="266" spans="1:11" ht="20.100000000000001" customHeight="1" collapsed="1" thickBot="1" x14ac:dyDescent="0.25">
      <c r="A266" s="158" t="s">
        <v>125</v>
      </c>
      <c r="B266" s="172"/>
      <c r="C266" s="172"/>
      <c r="D266" s="173"/>
      <c r="E266" s="174"/>
      <c r="F266" s="175">
        <f>SUM(F267:F271)</f>
        <v>0</v>
      </c>
      <c r="G266" s="176" t="str">
        <f>IFERROR(F266/$F$398,"0,00 %")</f>
        <v>0,00 %</v>
      </c>
      <c r="H266" s="177">
        <f t="shared" si="33"/>
        <v>0</v>
      </c>
      <c r="I266" s="177">
        <f>SUM(I267:I271)</f>
        <v>0</v>
      </c>
      <c r="J266" s="3"/>
      <c r="K266" s="3"/>
    </row>
    <row r="267" spans="1:11" ht="13.5" hidden="1" customHeight="1" outlineLevel="1" thickBot="1" x14ac:dyDescent="0.25">
      <c r="A267" s="131" t="s">
        <v>126</v>
      </c>
      <c r="B267" s="65"/>
      <c r="C267" s="132"/>
      <c r="D267" s="25"/>
      <c r="E267" s="148"/>
      <c r="F267" s="14">
        <f>D267*E267</f>
        <v>0</v>
      </c>
      <c r="G267" s="95"/>
      <c r="H267" s="15">
        <f t="shared" si="33"/>
        <v>0</v>
      </c>
      <c r="I267" s="15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25">
      <c r="A268" s="131" t="s">
        <v>127</v>
      </c>
      <c r="B268" s="65"/>
      <c r="C268" s="132"/>
      <c r="D268" s="25"/>
      <c r="E268" s="148"/>
      <c r="F268" s="14">
        <f>D268*E268</f>
        <v>0</v>
      </c>
      <c r="G268" s="95"/>
      <c r="H268" s="15">
        <f t="shared" si="33"/>
        <v>0</v>
      </c>
      <c r="I268" s="15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25">
      <c r="A269" s="131" t="s">
        <v>128</v>
      </c>
      <c r="B269" s="65"/>
      <c r="C269" s="132"/>
      <c r="D269" s="25"/>
      <c r="E269" s="148"/>
      <c r="F269" s="14">
        <f>D269*E269</f>
        <v>0</v>
      </c>
      <c r="G269" s="95"/>
      <c r="H269" s="15">
        <f t="shared" si="33"/>
        <v>0</v>
      </c>
      <c r="I269" s="15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25">
      <c r="A270" s="131" t="s">
        <v>129</v>
      </c>
      <c r="B270" s="65"/>
      <c r="C270" s="132"/>
      <c r="D270" s="25"/>
      <c r="E270" s="148"/>
      <c r="F270" s="14">
        <f>D270*E270</f>
        <v>0</v>
      </c>
      <c r="G270" s="95"/>
      <c r="H270" s="15">
        <f t="shared" ref="H270:H301" si="34">F270-(SUM(I270:I270))</f>
        <v>0</v>
      </c>
      <c r="I270" s="15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25">
      <c r="A271" s="131" t="s">
        <v>130</v>
      </c>
      <c r="B271" s="65"/>
      <c r="C271" s="132"/>
      <c r="D271" s="25"/>
      <c r="E271" s="148"/>
      <c r="F271" s="14">
        <f>D271*E271</f>
        <v>0</v>
      </c>
      <c r="G271" s="95"/>
      <c r="H271" s="15">
        <f t="shared" si="34"/>
        <v>0</v>
      </c>
      <c r="I271" s="15"/>
      <c r="J271" s="3">
        <f>D271*E271-F271</f>
        <v>0</v>
      </c>
      <c r="K271" s="3" t="e">
        <f>(H271+I271+#REF!)-F271</f>
        <v>#REF!</v>
      </c>
    </row>
    <row r="272" spans="1:11" ht="20.100000000000001" customHeight="1" collapsed="1" thickBot="1" x14ac:dyDescent="0.25">
      <c r="A272" s="158" t="s">
        <v>131</v>
      </c>
      <c r="B272" s="172"/>
      <c r="C272" s="172"/>
      <c r="D272" s="173"/>
      <c r="E272" s="174"/>
      <c r="F272" s="175">
        <f>SUM(F273:F277)</f>
        <v>0</v>
      </c>
      <c r="G272" s="176" t="str">
        <f>IFERROR(F272/$F$398,"0,00 %")</f>
        <v>0,00 %</v>
      </c>
      <c r="H272" s="177">
        <f t="shared" si="34"/>
        <v>0</v>
      </c>
      <c r="I272" s="177">
        <f>SUM(I273:I277)</f>
        <v>0</v>
      </c>
      <c r="J272" s="3"/>
      <c r="K272" s="3"/>
    </row>
    <row r="273" spans="1:11" ht="13.5" hidden="1" customHeight="1" outlineLevel="1" thickBot="1" x14ac:dyDescent="0.25">
      <c r="A273" s="131" t="s">
        <v>132</v>
      </c>
      <c r="B273" s="65"/>
      <c r="C273" s="132"/>
      <c r="D273" s="25"/>
      <c r="E273" s="148"/>
      <c r="F273" s="14">
        <f>D273*E273</f>
        <v>0</v>
      </c>
      <c r="G273" s="95"/>
      <c r="H273" s="15">
        <f t="shared" si="34"/>
        <v>0</v>
      </c>
      <c r="I273" s="15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25">
      <c r="A274" s="131" t="s">
        <v>133</v>
      </c>
      <c r="B274" s="65"/>
      <c r="C274" s="132"/>
      <c r="D274" s="25"/>
      <c r="E274" s="148"/>
      <c r="F274" s="14">
        <f>D274*E274</f>
        <v>0</v>
      </c>
      <c r="G274" s="95"/>
      <c r="H274" s="15">
        <f t="shared" si="34"/>
        <v>0</v>
      </c>
      <c r="I274" s="15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25">
      <c r="A275" s="131" t="s">
        <v>134</v>
      </c>
      <c r="B275" s="65"/>
      <c r="C275" s="132"/>
      <c r="D275" s="25"/>
      <c r="E275" s="148"/>
      <c r="F275" s="14">
        <f>D275*E275</f>
        <v>0</v>
      </c>
      <c r="G275" s="95"/>
      <c r="H275" s="15">
        <f t="shared" si="34"/>
        <v>0</v>
      </c>
      <c r="I275" s="15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25">
      <c r="A276" s="131" t="s">
        <v>135</v>
      </c>
      <c r="B276" s="65"/>
      <c r="C276" s="132"/>
      <c r="D276" s="25"/>
      <c r="E276" s="148"/>
      <c r="F276" s="14">
        <f>D276*E276</f>
        <v>0</v>
      </c>
      <c r="G276" s="95"/>
      <c r="H276" s="15">
        <f t="shared" si="34"/>
        <v>0</v>
      </c>
      <c r="I276" s="15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25">
      <c r="A277" s="131" t="s">
        <v>136</v>
      </c>
      <c r="B277" s="65"/>
      <c r="C277" s="132"/>
      <c r="D277" s="25"/>
      <c r="E277" s="148"/>
      <c r="F277" s="14">
        <f>D277*E277</f>
        <v>0</v>
      </c>
      <c r="G277" s="95"/>
      <c r="H277" s="15">
        <f t="shared" si="34"/>
        <v>0</v>
      </c>
      <c r="I277" s="15"/>
      <c r="J277" s="3">
        <f>D277*E277-F277</f>
        <v>0</v>
      </c>
      <c r="K277" s="3" t="e">
        <f>(H277+I277+#REF!)-F277</f>
        <v>#REF!</v>
      </c>
    </row>
    <row r="278" spans="1:11" ht="20.100000000000001" customHeight="1" collapsed="1" thickBot="1" x14ac:dyDescent="0.25">
      <c r="A278" s="158" t="s">
        <v>137</v>
      </c>
      <c r="B278" s="172"/>
      <c r="C278" s="172"/>
      <c r="D278" s="173"/>
      <c r="E278" s="174"/>
      <c r="F278" s="175">
        <f>SUM(F279:F283)</f>
        <v>0</v>
      </c>
      <c r="G278" s="176" t="str">
        <f>IFERROR(F278/$F$398,"0,00 %")</f>
        <v>0,00 %</v>
      </c>
      <c r="H278" s="177">
        <f t="shared" si="34"/>
        <v>0</v>
      </c>
      <c r="I278" s="177">
        <f>SUM(I279:I283)</f>
        <v>0</v>
      </c>
      <c r="J278" s="3"/>
      <c r="K278" s="3"/>
    </row>
    <row r="279" spans="1:11" ht="13.5" hidden="1" customHeight="1" outlineLevel="1" thickBot="1" x14ac:dyDescent="0.25">
      <c r="A279" s="131" t="s">
        <v>138</v>
      </c>
      <c r="B279" s="65"/>
      <c r="C279" s="132"/>
      <c r="D279" s="25"/>
      <c r="E279" s="148"/>
      <c r="F279" s="14">
        <f>D279*E279</f>
        <v>0</v>
      </c>
      <c r="G279" s="95"/>
      <c r="H279" s="15">
        <f t="shared" si="34"/>
        <v>0</v>
      </c>
      <c r="I279" s="15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25">
      <c r="A280" s="131" t="s">
        <v>139</v>
      </c>
      <c r="B280" s="65"/>
      <c r="C280" s="132"/>
      <c r="D280" s="25"/>
      <c r="E280" s="148"/>
      <c r="F280" s="14">
        <f>D280*E280</f>
        <v>0</v>
      </c>
      <c r="G280" s="95"/>
      <c r="H280" s="15">
        <f t="shared" si="34"/>
        <v>0</v>
      </c>
      <c r="I280" s="15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25">
      <c r="A281" s="131" t="s">
        <v>140</v>
      </c>
      <c r="B281" s="65"/>
      <c r="C281" s="132"/>
      <c r="D281" s="25"/>
      <c r="E281" s="148"/>
      <c r="F281" s="14">
        <f>D281*E281</f>
        <v>0</v>
      </c>
      <c r="G281" s="95"/>
      <c r="H281" s="15">
        <f t="shared" si="34"/>
        <v>0</v>
      </c>
      <c r="I281" s="15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25">
      <c r="A282" s="131" t="s">
        <v>141</v>
      </c>
      <c r="B282" s="65"/>
      <c r="C282" s="132"/>
      <c r="D282" s="25"/>
      <c r="E282" s="148"/>
      <c r="F282" s="14">
        <f>D282*E282</f>
        <v>0</v>
      </c>
      <c r="G282" s="95"/>
      <c r="H282" s="15">
        <f t="shared" si="34"/>
        <v>0</v>
      </c>
      <c r="I282" s="15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25">
      <c r="A283" s="131" t="s">
        <v>142</v>
      </c>
      <c r="B283" s="65"/>
      <c r="C283" s="132"/>
      <c r="D283" s="25"/>
      <c r="E283" s="148"/>
      <c r="F283" s="14">
        <f>D283*E283</f>
        <v>0</v>
      </c>
      <c r="G283" s="95"/>
      <c r="H283" s="15">
        <f t="shared" si="34"/>
        <v>0</v>
      </c>
      <c r="I283" s="15"/>
      <c r="J283" s="3">
        <f>D283*E283-F283</f>
        <v>0</v>
      </c>
      <c r="K283" s="3" t="e">
        <f>(H283+I283+#REF!)-F283</f>
        <v>#REF!</v>
      </c>
    </row>
    <row r="284" spans="1:11" ht="20.100000000000001" customHeight="1" collapsed="1" thickBot="1" x14ac:dyDescent="0.25">
      <c r="A284" s="158" t="s">
        <v>143</v>
      </c>
      <c r="B284" s="172"/>
      <c r="C284" s="172"/>
      <c r="D284" s="173"/>
      <c r="E284" s="174"/>
      <c r="F284" s="175">
        <f>SUM(F285:F289)</f>
        <v>0</v>
      </c>
      <c r="G284" s="176" t="str">
        <f>IFERROR(F284/$F$398,"0,00 %")</f>
        <v>0,00 %</v>
      </c>
      <c r="H284" s="177">
        <f t="shared" si="34"/>
        <v>0</v>
      </c>
      <c r="I284" s="177">
        <f>SUM(I285:I289)</f>
        <v>0</v>
      </c>
      <c r="J284" s="3"/>
      <c r="K284" s="3"/>
    </row>
    <row r="285" spans="1:11" ht="13.5" hidden="1" customHeight="1" outlineLevel="1" thickBot="1" x14ac:dyDescent="0.25">
      <c r="A285" s="131" t="s">
        <v>144</v>
      </c>
      <c r="B285" s="65"/>
      <c r="C285" s="132"/>
      <c r="D285" s="25"/>
      <c r="E285" s="148"/>
      <c r="F285" s="14">
        <f>D285*E285</f>
        <v>0</v>
      </c>
      <c r="G285" s="95"/>
      <c r="H285" s="15">
        <f t="shared" si="34"/>
        <v>0</v>
      </c>
      <c r="I285" s="15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25">
      <c r="A286" s="131" t="s">
        <v>145</v>
      </c>
      <c r="B286" s="65"/>
      <c r="C286" s="132"/>
      <c r="D286" s="25"/>
      <c r="E286" s="148"/>
      <c r="F286" s="14">
        <f>D286*E286</f>
        <v>0</v>
      </c>
      <c r="G286" s="95"/>
      <c r="H286" s="15">
        <f t="shared" si="34"/>
        <v>0</v>
      </c>
      <c r="I286" s="15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25">
      <c r="A287" s="131" t="s">
        <v>146</v>
      </c>
      <c r="B287" s="65"/>
      <c r="C287" s="132"/>
      <c r="D287" s="25"/>
      <c r="E287" s="148"/>
      <c r="F287" s="14">
        <f>D287*E287</f>
        <v>0</v>
      </c>
      <c r="G287" s="95"/>
      <c r="H287" s="15">
        <f t="shared" si="34"/>
        <v>0</v>
      </c>
      <c r="I287" s="15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25">
      <c r="A288" s="131" t="s">
        <v>147</v>
      </c>
      <c r="B288" s="65"/>
      <c r="C288" s="132"/>
      <c r="D288" s="25"/>
      <c r="E288" s="148"/>
      <c r="F288" s="14">
        <f>D288*E288</f>
        <v>0</v>
      </c>
      <c r="G288" s="95"/>
      <c r="H288" s="15">
        <f t="shared" si="34"/>
        <v>0</v>
      </c>
      <c r="I288" s="15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25">
      <c r="A289" s="131" t="s">
        <v>148</v>
      </c>
      <c r="B289" s="65"/>
      <c r="C289" s="132"/>
      <c r="D289" s="25"/>
      <c r="E289" s="148"/>
      <c r="F289" s="14">
        <f>D289*E289</f>
        <v>0</v>
      </c>
      <c r="G289" s="95"/>
      <c r="H289" s="15">
        <f t="shared" si="34"/>
        <v>0</v>
      </c>
      <c r="I289" s="15"/>
      <c r="J289" s="3">
        <f>D289*E289-F289</f>
        <v>0</v>
      </c>
      <c r="K289" s="3" t="e">
        <f>(H289+I289+#REF!)-F289</f>
        <v>#REF!</v>
      </c>
    </row>
    <row r="290" spans="1:11" ht="20.100000000000001" customHeight="1" collapsed="1" thickBot="1" x14ac:dyDescent="0.25">
      <c r="A290" s="158" t="s">
        <v>149</v>
      </c>
      <c r="B290" s="172"/>
      <c r="C290" s="172"/>
      <c r="D290" s="173"/>
      <c r="E290" s="174"/>
      <c r="F290" s="175">
        <f>SUM(F291:F295)</f>
        <v>0</v>
      </c>
      <c r="G290" s="176" t="str">
        <f>IFERROR(F290/$F$398,"0,00 %")</f>
        <v>0,00 %</v>
      </c>
      <c r="H290" s="177">
        <f t="shared" si="34"/>
        <v>0</v>
      </c>
      <c r="I290" s="177">
        <f>SUM(I291:I295)</f>
        <v>0</v>
      </c>
      <c r="J290" s="3"/>
      <c r="K290" s="3"/>
    </row>
    <row r="291" spans="1:11" ht="13.5" hidden="1" customHeight="1" outlineLevel="1" thickBot="1" x14ac:dyDescent="0.25">
      <c r="A291" s="131" t="s">
        <v>150</v>
      </c>
      <c r="B291" s="65"/>
      <c r="C291" s="132"/>
      <c r="D291" s="25"/>
      <c r="E291" s="148"/>
      <c r="F291" s="14">
        <f>D291*E291</f>
        <v>0</v>
      </c>
      <c r="G291" s="95"/>
      <c r="H291" s="15">
        <f t="shared" si="34"/>
        <v>0</v>
      </c>
      <c r="I291" s="15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25">
      <c r="A292" s="131" t="s">
        <v>151</v>
      </c>
      <c r="B292" s="65"/>
      <c r="C292" s="132"/>
      <c r="D292" s="25"/>
      <c r="E292" s="148"/>
      <c r="F292" s="14">
        <f>D292*E292</f>
        <v>0</v>
      </c>
      <c r="G292" s="95"/>
      <c r="H292" s="15">
        <f t="shared" si="34"/>
        <v>0</v>
      </c>
      <c r="I292" s="15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25">
      <c r="A293" s="131" t="s">
        <v>152</v>
      </c>
      <c r="B293" s="65"/>
      <c r="C293" s="132"/>
      <c r="D293" s="25"/>
      <c r="E293" s="148"/>
      <c r="F293" s="14">
        <f>D293*E293</f>
        <v>0</v>
      </c>
      <c r="G293" s="95"/>
      <c r="H293" s="15">
        <f t="shared" si="34"/>
        <v>0</v>
      </c>
      <c r="I293" s="15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25">
      <c r="A294" s="131" t="s">
        <v>153</v>
      </c>
      <c r="B294" s="65"/>
      <c r="C294" s="132"/>
      <c r="D294" s="25"/>
      <c r="E294" s="148"/>
      <c r="F294" s="14">
        <f>D294*E294</f>
        <v>0</v>
      </c>
      <c r="G294" s="95"/>
      <c r="H294" s="15">
        <f t="shared" si="34"/>
        <v>0</v>
      </c>
      <c r="I294" s="15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25">
      <c r="A295" s="131" t="s">
        <v>154</v>
      </c>
      <c r="B295" s="65"/>
      <c r="C295" s="132"/>
      <c r="D295" s="25"/>
      <c r="E295" s="148"/>
      <c r="F295" s="14">
        <f>D295*E295</f>
        <v>0</v>
      </c>
      <c r="G295" s="95"/>
      <c r="H295" s="15">
        <f t="shared" si="34"/>
        <v>0</v>
      </c>
      <c r="I295" s="15"/>
      <c r="J295" s="3">
        <f>D295*E295-F295</f>
        <v>0</v>
      </c>
      <c r="K295" s="3" t="e">
        <f>(H295+I295+#REF!)-F295</f>
        <v>#REF!</v>
      </c>
    </row>
    <row r="296" spans="1:11" ht="20.100000000000001" customHeight="1" collapsed="1" thickBot="1" x14ac:dyDescent="0.25">
      <c r="A296" s="158" t="s">
        <v>155</v>
      </c>
      <c r="B296" s="172"/>
      <c r="C296" s="172"/>
      <c r="D296" s="173"/>
      <c r="E296" s="174"/>
      <c r="F296" s="175">
        <f>SUM(F297:F301)</f>
        <v>0</v>
      </c>
      <c r="G296" s="176" t="str">
        <f>IFERROR(F296/$F$398,"0,00 %")</f>
        <v>0,00 %</v>
      </c>
      <c r="H296" s="177">
        <f t="shared" si="34"/>
        <v>0</v>
      </c>
      <c r="I296" s="177">
        <f>SUM(I297:I301)</f>
        <v>0</v>
      </c>
      <c r="J296" s="3"/>
      <c r="K296" s="3"/>
    </row>
    <row r="297" spans="1:11" ht="13.5" hidden="1" customHeight="1" outlineLevel="1" thickBot="1" x14ac:dyDescent="0.25">
      <c r="A297" s="131" t="s">
        <v>156</v>
      </c>
      <c r="B297" s="65"/>
      <c r="C297" s="132"/>
      <c r="D297" s="25"/>
      <c r="E297" s="148"/>
      <c r="F297" s="14">
        <f>D297*E297</f>
        <v>0</v>
      </c>
      <c r="G297" s="95"/>
      <c r="H297" s="15">
        <f t="shared" si="34"/>
        <v>0</v>
      </c>
      <c r="I297" s="15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25">
      <c r="A298" s="131" t="s">
        <v>157</v>
      </c>
      <c r="B298" s="65"/>
      <c r="C298" s="132"/>
      <c r="D298" s="25"/>
      <c r="E298" s="148"/>
      <c r="F298" s="14">
        <f>D298*E298</f>
        <v>0</v>
      </c>
      <c r="G298" s="95"/>
      <c r="H298" s="15">
        <f t="shared" si="34"/>
        <v>0</v>
      </c>
      <c r="I298" s="15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25">
      <c r="A299" s="131" t="s">
        <v>158</v>
      </c>
      <c r="B299" s="65"/>
      <c r="C299" s="132"/>
      <c r="D299" s="25"/>
      <c r="E299" s="148"/>
      <c r="F299" s="14">
        <f>D299*E299</f>
        <v>0</v>
      </c>
      <c r="G299" s="95"/>
      <c r="H299" s="15">
        <f t="shared" si="34"/>
        <v>0</v>
      </c>
      <c r="I299" s="15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25">
      <c r="A300" s="131" t="s">
        <v>159</v>
      </c>
      <c r="B300" s="65"/>
      <c r="C300" s="132"/>
      <c r="D300" s="25"/>
      <c r="E300" s="148"/>
      <c r="F300" s="14">
        <f>D300*E300</f>
        <v>0</v>
      </c>
      <c r="G300" s="95"/>
      <c r="H300" s="15">
        <f t="shared" si="34"/>
        <v>0</v>
      </c>
      <c r="I300" s="15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25">
      <c r="A301" s="131" t="s">
        <v>160</v>
      </c>
      <c r="B301" s="65"/>
      <c r="C301" s="132"/>
      <c r="D301" s="25"/>
      <c r="E301" s="148"/>
      <c r="F301" s="14">
        <f>D301*E301</f>
        <v>0</v>
      </c>
      <c r="G301" s="95"/>
      <c r="H301" s="15">
        <f t="shared" si="34"/>
        <v>0</v>
      </c>
      <c r="I301" s="15"/>
      <c r="J301" s="3">
        <f>D301*E301-F301</f>
        <v>0</v>
      </c>
      <c r="K301" s="3" t="e">
        <f>(H301+I301+#REF!)-F301</f>
        <v>#REF!</v>
      </c>
    </row>
    <row r="302" spans="1:11" ht="20.100000000000001" customHeight="1" collapsed="1" thickBot="1" x14ac:dyDescent="0.25">
      <c r="A302" s="158" t="s">
        <v>161</v>
      </c>
      <c r="B302" s="172"/>
      <c r="C302" s="172"/>
      <c r="D302" s="173"/>
      <c r="E302" s="174"/>
      <c r="F302" s="175">
        <f>SUM(F303:F307)</f>
        <v>0</v>
      </c>
      <c r="G302" s="176" t="str">
        <f>IFERROR(F302/$F$398,"0,00 %")</f>
        <v>0,00 %</v>
      </c>
      <c r="H302" s="177">
        <f t="shared" ref="H302:H333" si="35">F302-(SUM(I302:I302))</f>
        <v>0</v>
      </c>
      <c r="I302" s="177">
        <f>SUM(I303:I307)</f>
        <v>0</v>
      </c>
      <c r="J302" s="3"/>
      <c r="K302" s="3"/>
    </row>
    <row r="303" spans="1:11" ht="13.5" hidden="1" customHeight="1" outlineLevel="1" thickBot="1" x14ac:dyDescent="0.25">
      <c r="A303" s="131" t="s">
        <v>162</v>
      </c>
      <c r="B303" s="65"/>
      <c r="C303" s="132"/>
      <c r="D303" s="25"/>
      <c r="E303" s="148"/>
      <c r="F303" s="14">
        <f>D303*E303</f>
        <v>0</v>
      </c>
      <c r="G303" s="95"/>
      <c r="H303" s="15">
        <f t="shared" si="35"/>
        <v>0</v>
      </c>
      <c r="I303" s="15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25">
      <c r="A304" s="131" t="s">
        <v>163</v>
      </c>
      <c r="B304" s="65"/>
      <c r="C304" s="132"/>
      <c r="D304" s="25"/>
      <c r="E304" s="148"/>
      <c r="F304" s="14">
        <f>D304*E304</f>
        <v>0</v>
      </c>
      <c r="G304" s="95"/>
      <c r="H304" s="15">
        <f t="shared" si="35"/>
        <v>0</v>
      </c>
      <c r="I304" s="15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25">
      <c r="A305" s="131" t="s">
        <v>164</v>
      </c>
      <c r="B305" s="65"/>
      <c r="C305" s="132"/>
      <c r="D305" s="25"/>
      <c r="E305" s="148"/>
      <c r="F305" s="14">
        <f>D305*E305</f>
        <v>0</v>
      </c>
      <c r="G305" s="95"/>
      <c r="H305" s="15">
        <f t="shared" si="35"/>
        <v>0</v>
      </c>
      <c r="I305" s="15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25">
      <c r="A306" s="131" t="s">
        <v>165</v>
      </c>
      <c r="B306" s="65"/>
      <c r="C306" s="132"/>
      <c r="D306" s="25"/>
      <c r="E306" s="148"/>
      <c r="F306" s="14">
        <f>D306*E306</f>
        <v>0</v>
      </c>
      <c r="G306" s="95"/>
      <c r="H306" s="15">
        <f t="shared" si="35"/>
        <v>0</v>
      </c>
      <c r="I306" s="15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25">
      <c r="A307" s="131" t="s">
        <v>166</v>
      </c>
      <c r="B307" s="65"/>
      <c r="C307" s="132"/>
      <c r="D307" s="25"/>
      <c r="E307" s="148"/>
      <c r="F307" s="14">
        <f>D307*E307</f>
        <v>0</v>
      </c>
      <c r="G307" s="95"/>
      <c r="H307" s="15">
        <f t="shared" si="35"/>
        <v>0</v>
      </c>
      <c r="I307" s="15"/>
      <c r="J307" s="3">
        <f>D307*E307-F307</f>
        <v>0</v>
      </c>
      <c r="K307" s="3" t="e">
        <f>(H307+I307+#REF!)-F307</f>
        <v>#REF!</v>
      </c>
    </row>
    <row r="308" spans="1:11" ht="20.100000000000001" customHeight="1" collapsed="1" thickBot="1" x14ac:dyDescent="0.25">
      <c r="A308" s="158" t="s">
        <v>167</v>
      </c>
      <c r="B308" s="172"/>
      <c r="C308" s="172"/>
      <c r="D308" s="173"/>
      <c r="E308" s="174"/>
      <c r="F308" s="175">
        <f>SUM(F309:F313)</f>
        <v>0</v>
      </c>
      <c r="G308" s="176" t="str">
        <f>IFERROR(F308/$F$398,"0,00 %")</f>
        <v>0,00 %</v>
      </c>
      <c r="H308" s="177">
        <f t="shared" si="35"/>
        <v>0</v>
      </c>
      <c r="I308" s="177">
        <f>SUM(I309:I313)</f>
        <v>0</v>
      </c>
      <c r="J308" s="3"/>
      <c r="K308" s="3"/>
    </row>
    <row r="309" spans="1:11" ht="13.5" hidden="1" customHeight="1" outlineLevel="1" thickBot="1" x14ac:dyDescent="0.25">
      <c r="A309" s="131" t="s">
        <v>168</v>
      </c>
      <c r="B309" s="65"/>
      <c r="C309" s="132"/>
      <c r="D309" s="25"/>
      <c r="E309" s="148"/>
      <c r="F309" s="14">
        <f>D309*E309</f>
        <v>0</v>
      </c>
      <c r="G309" s="95"/>
      <c r="H309" s="15">
        <f t="shared" si="35"/>
        <v>0</v>
      </c>
      <c r="I309" s="15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25">
      <c r="A310" s="131" t="s">
        <v>169</v>
      </c>
      <c r="B310" s="65"/>
      <c r="C310" s="132"/>
      <c r="D310" s="25"/>
      <c r="E310" s="148"/>
      <c r="F310" s="14">
        <f>D310*E310</f>
        <v>0</v>
      </c>
      <c r="G310" s="95"/>
      <c r="H310" s="15">
        <f t="shared" si="35"/>
        <v>0</v>
      </c>
      <c r="I310" s="15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25">
      <c r="A311" s="131" t="s">
        <v>170</v>
      </c>
      <c r="B311" s="65"/>
      <c r="C311" s="132"/>
      <c r="D311" s="25"/>
      <c r="E311" s="148"/>
      <c r="F311" s="14">
        <f>D311*E311</f>
        <v>0</v>
      </c>
      <c r="G311" s="95"/>
      <c r="H311" s="15">
        <f t="shared" si="35"/>
        <v>0</v>
      </c>
      <c r="I311" s="15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25">
      <c r="A312" s="131" t="s">
        <v>171</v>
      </c>
      <c r="B312" s="65"/>
      <c r="C312" s="132"/>
      <c r="D312" s="25"/>
      <c r="E312" s="148"/>
      <c r="F312" s="14">
        <f>D312*E312</f>
        <v>0</v>
      </c>
      <c r="G312" s="95"/>
      <c r="H312" s="15">
        <f t="shared" si="35"/>
        <v>0</v>
      </c>
      <c r="I312" s="15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25">
      <c r="A313" s="131" t="s">
        <v>172</v>
      </c>
      <c r="B313" s="65"/>
      <c r="C313" s="132"/>
      <c r="D313" s="25"/>
      <c r="E313" s="148"/>
      <c r="F313" s="14">
        <f>D313*E313</f>
        <v>0</v>
      </c>
      <c r="G313" s="95"/>
      <c r="H313" s="15">
        <f t="shared" si="35"/>
        <v>0</v>
      </c>
      <c r="I313" s="15"/>
      <c r="J313" s="3">
        <f>D313*E313-F313</f>
        <v>0</v>
      </c>
      <c r="K313" s="3" t="e">
        <f>(H313+I313+#REF!)-F313</f>
        <v>#REF!</v>
      </c>
    </row>
    <row r="314" spans="1:11" ht="20.100000000000001" customHeight="1" collapsed="1" thickBot="1" x14ac:dyDescent="0.25">
      <c r="A314" s="158" t="s">
        <v>173</v>
      </c>
      <c r="B314" s="172"/>
      <c r="C314" s="172"/>
      <c r="D314" s="173"/>
      <c r="E314" s="174"/>
      <c r="F314" s="175">
        <f>SUM(F315:F319)</f>
        <v>0</v>
      </c>
      <c r="G314" s="176" t="str">
        <f>IFERROR(F314/$F$398,"0,00 %")</f>
        <v>0,00 %</v>
      </c>
      <c r="H314" s="177">
        <f t="shared" si="35"/>
        <v>0</v>
      </c>
      <c r="I314" s="177">
        <f>SUM(I315:I319)</f>
        <v>0</v>
      </c>
      <c r="J314" s="3"/>
      <c r="K314" s="3"/>
    </row>
    <row r="315" spans="1:11" ht="13.5" hidden="1" customHeight="1" outlineLevel="1" thickBot="1" x14ac:dyDescent="0.25">
      <c r="A315" s="131" t="s">
        <v>174</v>
      </c>
      <c r="B315" s="65"/>
      <c r="C315" s="132"/>
      <c r="D315" s="25"/>
      <c r="E315" s="148"/>
      <c r="F315" s="14">
        <f>D315*E315</f>
        <v>0</v>
      </c>
      <c r="G315" s="95"/>
      <c r="H315" s="15">
        <f t="shared" si="35"/>
        <v>0</v>
      </c>
      <c r="I315" s="15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25">
      <c r="A316" s="131" t="s">
        <v>175</v>
      </c>
      <c r="B316" s="65"/>
      <c r="C316" s="132"/>
      <c r="D316" s="25"/>
      <c r="E316" s="148"/>
      <c r="F316" s="14">
        <f>D316*E316</f>
        <v>0</v>
      </c>
      <c r="G316" s="95"/>
      <c r="H316" s="15">
        <f t="shared" si="35"/>
        <v>0</v>
      </c>
      <c r="I316" s="15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25">
      <c r="A317" s="131" t="s">
        <v>176</v>
      </c>
      <c r="B317" s="65"/>
      <c r="C317" s="132"/>
      <c r="D317" s="25"/>
      <c r="E317" s="148"/>
      <c r="F317" s="14">
        <f>D317*E317</f>
        <v>0</v>
      </c>
      <c r="G317" s="95"/>
      <c r="H317" s="15">
        <f t="shared" si="35"/>
        <v>0</v>
      </c>
      <c r="I317" s="15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25">
      <c r="A318" s="131" t="s">
        <v>177</v>
      </c>
      <c r="B318" s="65"/>
      <c r="C318" s="132"/>
      <c r="D318" s="25"/>
      <c r="E318" s="148"/>
      <c r="F318" s="14">
        <f>D318*E318</f>
        <v>0</v>
      </c>
      <c r="G318" s="95"/>
      <c r="H318" s="15">
        <f t="shared" si="35"/>
        <v>0</v>
      </c>
      <c r="I318" s="15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25">
      <c r="A319" s="131" t="s">
        <v>178</v>
      </c>
      <c r="B319" s="65"/>
      <c r="C319" s="132"/>
      <c r="D319" s="25"/>
      <c r="E319" s="148"/>
      <c r="F319" s="14">
        <f>D319*E319</f>
        <v>0</v>
      </c>
      <c r="G319" s="95"/>
      <c r="H319" s="15">
        <f t="shared" si="35"/>
        <v>0</v>
      </c>
      <c r="I319" s="15"/>
      <c r="J319" s="3">
        <f>D319*E319-F319</f>
        <v>0</v>
      </c>
      <c r="K319" s="3" t="e">
        <f>(H319+I319+#REF!)-F319</f>
        <v>#REF!</v>
      </c>
    </row>
    <row r="320" spans="1:11" ht="20.100000000000001" customHeight="1" collapsed="1" thickBot="1" x14ac:dyDescent="0.25">
      <c r="A320" s="158" t="s">
        <v>179</v>
      </c>
      <c r="B320" s="172"/>
      <c r="C320" s="172"/>
      <c r="D320" s="173"/>
      <c r="E320" s="174"/>
      <c r="F320" s="175">
        <f>SUM(F321:F325)</f>
        <v>0</v>
      </c>
      <c r="G320" s="176" t="str">
        <f>IFERROR(F320/$F$398,"0,00 %")</f>
        <v>0,00 %</v>
      </c>
      <c r="H320" s="177">
        <f t="shared" si="35"/>
        <v>0</v>
      </c>
      <c r="I320" s="177">
        <f>SUM(I321:I325)</f>
        <v>0</v>
      </c>
      <c r="J320" s="3"/>
      <c r="K320" s="3"/>
    </row>
    <row r="321" spans="1:11" ht="13.5" hidden="1" customHeight="1" outlineLevel="1" thickBot="1" x14ac:dyDescent="0.25">
      <c r="A321" s="131" t="s">
        <v>180</v>
      </c>
      <c r="B321" s="65"/>
      <c r="C321" s="132"/>
      <c r="D321" s="25"/>
      <c r="E321" s="148"/>
      <c r="F321" s="14">
        <f>D321*E321</f>
        <v>0</v>
      </c>
      <c r="G321" s="95"/>
      <c r="H321" s="15">
        <f t="shared" si="35"/>
        <v>0</v>
      </c>
      <c r="I321" s="15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25">
      <c r="A322" s="131" t="s">
        <v>181</v>
      </c>
      <c r="B322" s="65"/>
      <c r="C322" s="132"/>
      <c r="D322" s="25"/>
      <c r="E322" s="148"/>
      <c r="F322" s="14">
        <f>D322*E322</f>
        <v>0</v>
      </c>
      <c r="G322" s="95"/>
      <c r="H322" s="15">
        <f t="shared" si="35"/>
        <v>0</v>
      </c>
      <c r="I322" s="15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25">
      <c r="A323" s="131" t="s">
        <v>182</v>
      </c>
      <c r="B323" s="65"/>
      <c r="C323" s="132"/>
      <c r="D323" s="25"/>
      <c r="E323" s="148"/>
      <c r="F323" s="14">
        <f>D323*E323</f>
        <v>0</v>
      </c>
      <c r="G323" s="95"/>
      <c r="H323" s="15">
        <f t="shared" si="35"/>
        <v>0</v>
      </c>
      <c r="I323" s="15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25">
      <c r="A324" s="131" t="s">
        <v>183</v>
      </c>
      <c r="B324" s="65"/>
      <c r="C324" s="132"/>
      <c r="D324" s="25"/>
      <c r="E324" s="148"/>
      <c r="F324" s="14">
        <f>D324*E324</f>
        <v>0</v>
      </c>
      <c r="G324" s="95"/>
      <c r="H324" s="15">
        <f t="shared" si="35"/>
        <v>0</v>
      </c>
      <c r="I324" s="15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25">
      <c r="A325" s="131" t="s">
        <v>184</v>
      </c>
      <c r="B325" s="65"/>
      <c r="C325" s="132"/>
      <c r="D325" s="25"/>
      <c r="E325" s="148"/>
      <c r="F325" s="14">
        <f>D325*E325</f>
        <v>0</v>
      </c>
      <c r="G325" s="95"/>
      <c r="H325" s="15">
        <f t="shared" si="35"/>
        <v>0</v>
      </c>
      <c r="I325" s="15"/>
      <c r="J325" s="3">
        <f>D325*E325-F325</f>
        <v>0</v>
      </c>
      <c r="K325" s="3" t="e">
        <f>(H325+I325+#REF!)-F325</f>
        <v>#REF!</v>
      </c>
    </row>
    <row r="326" spans="1:11" ht="20.100000000000001" customHeight="1" collapsed="1" thickBot="1" x14ac:dyDescent="0.25">
      <c r="A326" s="158" t="s">
        <v>185</v>
      </c>
      <c r="B326" s="172"/>
      <c r="C326" s="172"/>
      <c r="D326" s="173"/>
      <c r="E326" s="174"/>
      <c r="F326" s="175">
        <f>SUM(F327:F331)</f>
        <v>0</v>
      </c>
      <c r="G326" s="176" t="str">
        <f>IFERROR(F326/$F$398,"0,00 %")</f>
        <v>0,00 %</v>
      </c>
      <c r="H326" s="177">
        <f t="shared" si="35"/>
        <v>0</v>
      </c>
      <c r="I326" s="177">
        <f>SUM(I327:I331)</f>
        <v>0</v>
      </c>
      <c r="J326" s="3"/>
      <c r="K326" s="3"/>
    </row>
    <row r="327" spans="1:11" ht="13.5" hidden="1" customHeight="1" outlineLevel="1" thickBot="1" x14ac:dyDescent="0.25">
      <c r="A327" s="131" t="s">
        <v>186</v>
      </c>
      <c r="B327" s="65"/>
      <c r="C327" s="132"/>
      <c r="D327" s="25"/>
      <c r="E327" s="148"/>
      <c r="F327" s="14">
        <f>D327*E327</f>
        <v>0</v>
      </c>
      <c r="G327" s="95"/>
      <c r="H327" s="15">
        <f t="shared" si="35"/>
        <v>0</v>
      </c>
      <c r="I327" s="15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25">
      <c r="A328" s="131" t="s">
        <v>187</v>
      </c>
      <c r="B328" s="65"/>
      <c r="C328" s="132"/>
      <c r="D328" s="25"/>
      <c r="E328" s="148"/>
      <c r="F328" s="14">
        <f>D328*E328</f>
        <v>0</v>
      </c>
      <c r="G328" s="95"/>
      <c r="H328" s="15">
        <f t="shared" si="35"/>
        <v>0</v>
      </c>
      <c r="I328" s="15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25">
      <c r="A329" s="131" t="s">
        <v>188</v>
      </c>
      <c r="B329" s="65"/>
      <c r="C329" s="132"/>
      <c r="D329" s="25"/>
      <c r="E329" s="148"/>
      <c r="F329" s="14">
        <f>D329*E329</f>
        <v>0</v>
      </c>
      <c r="G329" s="95"/>
      <c r="H329" s="15">
        <f t="shared" si="35"/>
        <v>0</v>
      </c>
      <c r="I329" s="15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25">
      <c r="A330" s="131" t="s">
        <v>189</v>
      </c>
      <c r="B330" s="65"/>
      <c r="C330" s="132"/>
      <c r="D330" s="25"/>
      <c r="E330" s="148"/>
      <c r="F330" s="14">
        <f>D330*E330</f>
        <v>0</v>
      </c>
      <c r="G330" s="95"/>
      <c r="H330" s="15">
        <f t="shared" si="35"/>
        <v>0</v>
      </c>
      <c r="I330" s="15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25">
      <c r="A331" s="131" t="s">
        <v>190</v>
      </c>
      <c r="B331" s="65"/>
      <c r="C331" s="132"/>
      <c r="D331" s="25"/>
      <c r="E331" s="148"/>
      <c r="F331" s="14">
        <f>D331*E331</f>
        <v>0</v>
      </c>
      <c r="G331" s="95"/>
      <c r="H331" s="15">
        <f t="shared" si="35"/>
        <v>0</v>
      </c>
      <c r="I331" s="15"/>
      <c r="J331" s="3">
        <f>D331*E331-F331</f>
        <v>0</v>
      </c>
      <c r="K331" s="3" t="e">
        <f>(H331+I331+#REF!)-F331</f>
        <v>#REF!</v>
      </c>
    </row>
    <row r="332" spans="1:11" ht="20.100000000000001" customHeight="1" collapsed="1" thickBot="1" x14ac:dyDescent="0.25">
      <c r="A332" s="158" t="s">
        <v>191</v>
      </c>
      <c r="B332" s="172"/>
      <c r="C332" s="172"/>
      <c r="D332" s="173"/>
      <c r="E332" s="174"/>
      <c r="F332" s="175">
        <f>SUM(F333:F337)</f>
        <v>0</v>
      </c>
      <c r="G332" s="176" t="str">
        <f>IFERROR(F332/$F$398,"0,00 %")</f>
        <v>0,00 %</v>
      </c>
      <c r="H332" s="177">
        <f t="shared" si="35"/>
        <v>0</v>
      </c>
      <c r="I332" s="177">
        <f>SUM(I333:I337)</f>
        <v>0</v>
      </c>
      <c r="J332" s="3"/>
      <c r="K332" s="3"/>
    </row>
    <row r="333" spans="1:11" ht="13.5" hidden="1" customHeight="1" outlineLevel="1" thickBot="1" x14ac:dyDescent="0.25">
      <c r="A333" s="131" t="s">
        <v>192</v>
      </c>
      <c r="B333" s="65"/>
      <c r="C333" s="132"/>
      <c r="D333" s="25"/>
      <c r="E333" s="148"/>
      <c r="F333" s="14">
        <f>D333*E333</f>
        <v>0</v>
      </c>
      <c r="G333" s="95"/>
      <c r="H333" s="15">
        <f t="shared" si="35"/>
        <v>0</v>
      </c>
      <c r="I333" s="15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25">
      <c r="A334" s="131" t="s">
        <v>193</v>
      </c>
      <c r="B334" s="65"/>
      <c r="C334" s="132"/>
      <c r="D334" s="25"/>
      <c r="E334" s="148"/>
      <c r="F334" s="14">
        <f>D334*E334</f>
        <v>0</v>
      </c>
      <c r="G334" s="95"/>
      <c r="H334" s="15">
        <f t="shared" ref="H334:H365" si="36">F334-(SUM(I334:I334))</f>
        <v>0</v>
      </c>
      <c r="I334" s="15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25">
      <c r="A335" s="131" t="s">
        <v>194</v>
      </c>
      <c r="B335" s="65"/>
      <c r="C335" s="132"/>
      <c r="D335" s="25"/>
      <c r="E335" s="148"/>
      <c r="F335" s="14">
        <f>D335*E335</f>
        <v>0</v>
      </c>
      <c r="G335" s="95"/>
      <c r="H335" s="15">
        <f t="shared" si="36"/>
        <v>0</v>
      </c>
      <c r="I335" s="15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25">
      <c r="A336" s="131" t="s">
        <v>195</v>
      </c>
      <c r="B336" s="65"/>
      <c r="C336" s="132"/>
      <c r="D336" s="25"/>
      <c r="E336" s="148"/>
      <c r="F336" s="14">
        <f>D336*E336</f>
        <v>0</v>
      </c>
      <c r="G336" s="95"/>
      <c r="H336" s="15">
        <f t="shared" si="36"/>
        <v>0</v>
      </c>
      <c r="I336" s="15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25">
      <c r="A337" s="131" t="s">
        <v>196</v>
      </c>
      <c r="B337" s="65"/>
      <c r="C337" s="132"/>
      <c r="D337" s="25"/>
      <c r="E337" s="148"/>
      <c r="F337" s="14">
        <f>D337*E337</f>
        <v>0</v>
      </c>
      <c r="G337" s="95"/>
      <c r="H337" s="15">
        <f t="shared" si="36"/>
        <v>0</v>
      </c>
      <c r="I337" s="15"/>
      <c r="J337" s="3">
        <f>D337*E337-F337</f>
        <v>0</v>
      </c>
      <c r="K337" s="3" t="e">
        <f>(H337+I337+#REF!)-F337</f>
        <v>#REF!</v>
      </c>
    </row>
    <row r="338" spans="1:11" ht="20.100000000000001" customHeight="1" collapsed="1" thickBot="1" x14ac:dyDescent="0.25">
      <c r="A338" s="158" t="s">
        <v>197</v>
      </c>
      <c r="B338" s="172"/>
      <c r="C338" s="172"/>
      <c r="D338" s="173"/>
      <c r="E338" s="174"/>
      <c r="F338" s="175">
        <f>SUM(F339:F343)</f>
        <v>0</v>
      </c>
      <c r="G338" s="176" t="str">
        <f>IFERROR(F338/$F$398,"0,00 %")</f>
        <v>0,00 %</v>
      </c>
      <c r="H338" s="177">
        <f t="shared" si="36"/>
        <v>0</v>
      </c>
      <c r="I338" s="177">
        <f>SUM(I339:I343)</f>
        <v>0</v>
      </c>
      <c r="J338" s="3"/>
      <c r="K338" s="3"/>
    </row>
    <row r="339" spans="1:11" ht="13.5" hidden="1" customHeight="1" outlineLevel="1" thickBot="1" x14ac:dyDescent="0.25">
      <c r="A339" s="131" t="s">
        <v>198</v>
      </c>
      <c r="B339" s="65"/>
      <c r="C339" s="132"/>
      <c r="D339" s="25"/>
      <c r="E339" s="148"/>
      <c r="F339" s="14">
        <f>D339*E339</f>
        <v>0</v>
      </c>
      <c r="G339" s="95"/>
      <c r="H339" s="15">
        <f t="shared" si="36"/>
        <v>0</v>
      </c>
      <c r="I339" s="15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25">
      <c r="A340" s="131" t="s">
        <v>199</v>
      </c>
      <c r="B340" s="65"/>
      <c r="C340" s="132"/>
      <c r="D340" s="25"/>
      <c r="E340" s="148"/>
      <c r="F340" s="14">
        <f>D340*E340</f>
        <v>0</v>
      </c>
      <c r="G340" s="95"/>
      <c r="H340" s="15">
        <f t="shared" si="36"/>
        <v>0</v>
      </c>
      <c r="I340" s="15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25">
      <c r="A341" s="131" t="s">
        <v>200</v>
      </c>
      <c r="B341" s="65"/>
      <c r="C341" s="132"/>
      <c r="D341" s="25"/>
      <c r="E341" s="148"/>
      <c r="F341" s="14">
        <f>D341*E341</f>
        <v>0</v>
      </c>
      <c r="G341" s="95"/>
      <c r="H341" s="15">
        <f t="shared" si="36"/>
        <v>0</v>
      </c>
      <c r="I341" s="15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25">
      <c r="A342" s="131" t="s">
        <v>201</v>
      </c>
      <c r="B342" s="65"/>
      <c r="C342" s="132"/>
      <c r="D342" s="25"/>
      <c r="E342" s="148"/>
      <c r="F342" s="14">
        <f>D342*E342</f>
        <v>0</v>
      </c>
      <c r="G342" s="95"/>
      <c r="H342" s="15">
        <f t="shared" si="36"/>
        <v>0</v>
      </c>
      <c r="I342" s="15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25">
      <c r="A343" s="131" t="s">
        <v>202</v>
      </c>
      <c r="B343" s="65"/>
      <c r="C343" s="132"/>
      <c r="D343" s="25"/>
      <c r="E343" s="148"/>
      <c r="F343" s="14">
        <f>D343*E343</f>
        <v>0</v>
      </c>
      <c r="G343" s="95"/>
      <c r="H343" s="15">
        <f t="shared" si="36"/>
        <v>0</v>
      </c>
      <c r="I343" s="15"/>
      <c r="J343" s="3">
        <f>D343*E343-F343</f>
        <v>0</v>
      </c>
      <c r="K343" s="3" t="e">
        <f>(H343+I343+#REF!)-F343</f>
        <v>#REF!</v>
      </c>
    </row>
    <row r="344" spans="1:11" ht="20.100000000000001" customHeight="1" collapsed="1" thickBot="1" x14ac:dyDescent="0.25">
      <c r="A344" s="158" t="s">
        <v>203</v>
      </c>
      <c r="B344" s="172"/>
      <c r="C344" s="172"/>
      <c r="D344" s="173"/>
      <c r="E344" s="174"/>
      <c r="F344" s="175">
        <f>SUM(F345:F349)</f>
        <v>0</v>
      </c>
      <c r="G344" s="176" t="str">
        <f>IFERROR(F344/$F$398,"0,00 %")</f>
        <v>0,00 %</v>
      </c>
      <c r="H344" s="177">
        <f t="shared" si="36"/>
        <v>0</v>
      </c>
      <c r="I344" s="177">
        <f>SUM(I345:I349)</f>
        <v>0</v>
      </c>
      <c r="J344" s="3"/>
      <c r="K344" s="3"/>
    </row>
    <row r="345" spans="1:11" ht="13.5" hidden="1" customHeight="1" outlineLevel="1" thickBot="1" x14ac:dyDescent="0.25">
      <c r="A345" s="131" t="s">
        <v>204</v>
      </c>
      <c r="B345" s="65"/>
      <c r="C345" s="132"/>
      <c r="D345" s="25"/>
      <c r="E345" s="148"/>
      <c r="F345" s="14">
        <f>D345*E345</f>
        <v>0</v>
      </c>
      <c r="G345" s="95"/>
      <c r="H345" s="15">
        <f t="shared" si="36"/>
        <v>0</v>
      </c>
      <c r="I345" s="15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25">
      <c r="A346" s="131" t="s">
        <v>205</v>
      </c>
      <c r="B346" s="65"/>
      <c r="C346" s="132"/>
      <c r="D346" s="25"/>
      <c r="E346" s="148"/>
      <c r="F346" s="14">
        <f>D346*E346</f>
        <v>0</v>
      </c>
      <c r="G346" s="95"/>
      <c r="H346" s="15">
        <f t="shared" si="36"/>
        <v>0</v>
      </c>
      <c r="I346" s="15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25">
      <c r="A347" s="131" t="s">
        <v>206</v>
      </c>
      <c r="B347" s="65"/>
      <c r="C347" s="132"/>
      <c r="D347" s="25"/>
      <c r="E347" s="148"/>
      <c r="F347" s="14">
        <f>D347*E347</f>
        <v>0</v>
      </c>
      <c r="G347" s="95"/>
      <c r="H347" s="15">
        <f t="shared" si="36"/>
        <v>0</v>
      </c>
      <c r="I347" s="15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25">
      <c r="A348" s="131" t="s">
        <v>207</v>
      </c>
      <c r="B348" s="65"/>
      <c r="C348" s="132"/>
      <c r="D348" s="25"/>
      <c r="E348" s="148"/>
      <c r="F348" s="14">
        <f>D348*E348</f>
        <v>0</v>
      </c>
      <c r="G348" s="95"/>
      <c r="H348" s="15">
        <f t="shared" si="36"/>
        <v>0</v>
      </c>
      <c r="I348" s="15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25">
      <c r="A349" s="131" t="s">
        <v>208</v>
      </c>
      <c r="B349" s="65"/>
      <c r="C349" s="132"/>
      <c r="D349" s="25"/>
      <c r="E349" s="148"/>
      <c r="F349" s="14">
        <f>D349*E349</f>
        <v>0</v>
      </c>
      <c r="G349" s="95"/>
      <c r="H349" s="15">
        <f t="shared" si="36"/>
        <v>0</v>
      </c>
      <c r="I349" s="15"/>
      <c r="J349" s="3">
        <f>D349*E349-F349</f>
        <v>0</v>
      </c>
      <c r="K349" s="3" t="e">
        <f>(H349+I349+#REF!)-F349</f>
        <v>#REF!</v>
      </c>
    </row>
    <row r="350" spans="1:11" ht="20.100000000000001" customHeight="1" collapsed="1" thickBot="1" x14ac:dyDescent="0.25">
      <c r="A350" s="158" t="s">
        <v>209</v>
      </c>
      <c r="B350" s="172"/>
      <c r="C350" s="172"/>
      <c r="D350" s="173"/>
      <c r="E350" s="174"/>
      <c r="F350" s="175">
        <f>SUM(F351:F355)</f>
        <v>0</v>
      </c>
      <c r="G350" s="176" t="str">
        <f>IFERROR(F350/$F$398,"0,00 %")</f>
        <v>0,00 %</v>
      </c>
      <c r="H350" s="177">
        <f t="shared" si="36"/>
        <v>0</v>
      </c>
      <c r="I350" s="177">
        <f>SUM(I351:I355)</f>
        <v>0</v>
      </c>
      <c r="J350" s="3"/>
      <c r="K350" s="3"/>
    </row>
    <row r="351" spans="1:11" ht="13.5" hidden="1" customHeight="1" outlineLevel="1" thickBot="1" x14ac:dyDescent="0.25">
      <c r="A351" s="131" t="s">
        <v>210</v>
      </c>
      <c r="B351" s="65"/>
      <c r="C351" s="132"/>
      <c r="D351" s="25"/>
      <c r="E351" s="148"/>
      <c r="F351" s="14">
        <f>D351*E351</f>
        <v>0</v>
      </c>
      <c r="G351" s="95"/>
      <c r="H351" s="15">
        <f t="shared" si="36"/>
        <v>0</v>
      </c>
      <c r="I351" s="15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25">
      <c r="A352" s="131" t="s">
        <v>211</v>
      </c>
      <c r="B352" s="65"/>
      <c r="C352" s="132"/>
      <c r="D352" s="25"/>
      <c r="E352" s="148"/>
      <c r="F352" s="14">
        <f>D352*E352</f>
        <v>0</v>
      </c>
      <c r="G352" s="95"/>
      <c r="H352" s="15">
        <f t="shared" si="36"/>
        <v>0</v>
      </c>
      <c r="I352" s="15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25">
      <c r="A353" s="131" t="s">
        <v>212</v>
      </c>
      <c r="B353" s="65"/>
      <c r="C353" s="132"/>
      <c r="D353" s="25"/>
      <c r="E353" s="148"/>
      <c r="F353" s="14">
        <f>D353*E353</f>
        <v>0</v>
      </c>
      <c r="G353" s="95"/>
      <c r="H353" s="15">
        <f t="shared" si="36"/>
        <v>0</v>
      </c>
      <c r="I353" s="15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25">
      <c r="A354" s="131" t="s">
        <v>213</v>
      </c>
      <c r="B354" s="65"/>
      <c r="C354" s="132"/>
      <c r="D354" s="25"/>
      <c r="E354" s="148"/>
      <c r="F354" s="14">
        <f>D354*E354</f>
        <v>0</v>
      </c>
      <c r="G354" s="95"/>
      <c r="H354" s="15">
        <f t="shared" si="36"/>
        <v>0</v>
      </c>
      <c r="I354" s="15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25">
      <c r="A355" s="131" t="s">
        <v>214</v>
      </c>
      <c r="B355" s="65"/>
      <c r="C355" s="132"/>
      <c r="D355" s="25"/>
      <c r="E355" s="148"/>
      <c r="F355" s="14">
        <f>D355*E355</f>
        <v>0</v>
      </c>
      <c r="G355" s="95"/>
      <c r="H355" s="15">
        <f t="shared" si="36"/>
        <v>0</v>
      </c>
      <c r="I355" s="15"/>
      <c r="J355" s="3">
        <f>D355*E355-F355</f>
        <v>0</v>
      </c>
      <c r="K355" s="3" t="e">
        <f>(H355+I355+#REF!)-F355</f>
        <v>#REF!</v>
      </c>
    </row>
    <row r="356" spans="1:11" ht="20.100000000000001" customHeight="1" collapsed="1" thickBot="1" x14ac:dyDescent="0.25">
      <c r="A356" s="158" t="s">
        <v>215</v>
      </c>
      <c r="B356" s="172"/>
      <c r="C356" s="172"/>
      <c r="D356" s="173"/>
      <c r="E356" s="174"/>
      <c r="F356" s="175">
        <f>SUM(F357:F361)</f>
        <v>0</v>
      </c>
      <c r="G356" s="176" t="str">
        <f>IFERROR(F356/$F$398,"0,00 %")</f>
        <v>0,00 %</v>
      </c>
      <c r="H356" s="177">
        <f t="shared" si="36"/>
        <v>0</v>
      </c>
      <c r="I356" s="177">
        <f>SUM(I357:I361)</f>
        <v>0</v>
      </c>
      <c r="J356" s="3"/>
      <c r="K356" s="3"/>
    </row>
    <row r="357" spans="1:11" ht="13.5" hidden="1" customHeight="1" outlineLevel="1" thickBot="1" x14ac:dyDescent="0.25">
      <c r="A357" s="131" t="s">
        <v>216</v>
      </c>
      <c r="B357" s="65"/>
      <c r="C357" s="132"/>
      <c r="D357" s="25"/>
      <c r="E357" s="148"/>
      <c r="F357" s="14">
        <f>D357*E357</f>
        <v>0</v>
      </c>
      <c r="G357" s="95"/>
      <c r="H357" s="15">
        <f t="shared" si="36"/>
        <v>0</v>
      </c>
      <c r="I357" s="15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25">
      <c r="A358" s="131" t="s">
        <v>217</v>
      </c>
      <c r="B358" s="65"/>
      <c r="C358" s="132"/>
      <c r="D358" s="25"/>
      <c r="E358" s="148"/>
      <c r="F358" s="14">
        <f>D358*E358</f>
        <v>0</v>
      </c>
      <c r="G358" s="95"/>
      <c r="H358" s="15">
        <f t="shared" si="36"/>
        <v>0</v>
      </c>
      <c r="I358" s="15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25">
      <c r="A359" s="131" t="s">
        <v>218</v>
      </c>
      <c r="B359" s="65"/>
      <c r="C359" s="132"/>
      <c r="D359" s="25"/>
      <c r="E359" s="148"/>
      <c r="F359" s="14">
        <f>D359*E359</f>
        <v>0</v>
      </c>
      <c r="G359" s="95"/>
      <c r="H359" s="15">
        <f t="shared" si="36"/>
        <v>0</v>
      </c>
      <c r="I359" s="15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25">
      <c r="A360" s="131" t="s">
        <v>219</v>
      </c>
      <c r="B360" s="65"/>
      <c r="C360" s="132"/>
      <c r="D360" s="25"/>
      <c r="E360" s="148"/>
      <c r="F360" s="14">
        <f>D360*E360</f>
        <v>0</v>
      </c>
      <c r="G360" s="95"/>
      <c r="H360" s="15">
        <f t="shared" si="36"/>
        <v>0</v>
      </c>
      <c r="I360" s="15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25">
      <c r="A361" s="131" t="s">
        <v>220</v>
      </c>
      <c r="B361" s="65"/>
      <c r="C361" s="132"/>
      <c r="D361" s="25"/>
      <c r="E361" s="148"/>
      <c r="F361" s="14">
        <f>D361*E361</f>
        <v>0</v>
      </c>
      <c r="G361" s="95"/>
      <c r="H361" s="15">
        <f t="shared" si="36"/>
        <v>0</v>
      </c>
      <c r="I361" s="15"/>
      <c r="J361" s="3">
        <f>D361*E361-F361</f>
        <v>0</v>
      </c>
      <c r="K361" s="3" t="e">
        <f>(H361+I361+#REF!)-F361</f>
        <v>#REF!</v>
      </c>
    </row>
    <row r="362" spans="1:11" ht="20.100000000000001" customHeight="1" collapsed="1" thickBot="1" x14ac:dyDescent="0.25">
      <c r="A362" s="158" t="s">
        <v>221</v>
      </c>
      <c r="B362" s="172"/>
      <c r="C362" s="172"/>
      <c r="D362" s="173"/>
      <c r="E362" s="174"/>
      <c r="F362" s="175">
        <f>SUM(F363:F367)</f>
        <v>0</v>
      </c>
      <c r="G362" s="176" t="str">
        <f>IFERROR(F362/$F$398,"0,00 %")</f>
        <v>0,00 %</v>
      </c>
      <c r="H362" s="177">
        <f t="shared" si="36"/>
        <v>0</v>
      </c>
      <c r="I362" s="177">
        <f>SUM(I363:I367)</f>
        <v>0</v>
      </c>
      <c r="J362" s="3"/>
      <c r="K362" s="3"/>
    </row>
    <row r="363" spans="1:11" ht="13.5" hidden="1" customHeight="1" outlineLevel="1" thickBot="1" x14ac:dyDescent="0.25">
      <c r="A363" s="131" t="s">
        <v>222</v>
      </c>
      <c r="B363" s="65"/>
      <c r="C363" s="132"/>
      <c r="D363" s="25"/>
      <c r="E363" s="148"/>
      <c r="F363" s="14">
        <f>D363*E363</f>
        <v>0</v>
      </c>
      <c r="G363" s="95"/>
      <c r="H363" s="15">
        <f t="shared" si="36"/>
        <v>0</v>
      </c>
      <c r="I363" s="15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25">
      <c r="A364" s="131" t="s">
        <v>223</v>
      </c>
      <c r="B364" s="65"/>
      <c r="C364" s="132"/>
      <c r="D364" s="25"/>
      <c r="E364" s="148"/>
      <c r="F364" s="14">
        <f>D364*E364</f>
        <v>0</v>
      </c>
      <c r="G364" s="95"/>
      <c r="H364" s="15">
        <f t="shared" si="36"/>
        <v>0</v>
      </c>
      <c r="I364" s="15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25">
      <c r="A365" s="131" t="s">
        <v>224</v>
      </c>
      <c r="B365" s="65"/>
      <c r="C365" s="132"/>
      <c r="D365" s="25"/>
      <c r="E365" s="148"/>
      <c r="F365" s="14">
        <f>D365*E365</f>
        <v>0</v>
      </c>
      <c r="G365" s="95"/>
      <c r="H365" s="15">
        <f t="shared" si="36"/>
        <v>0</v>
      </c>
      <c r="I365" s="15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25">
      <c r="A366" s="131" t="s">
        <v>225</v>
      </c>
      <c r="B366" s="65"/>
      <c r="C366" s="132"/>
      <c r="D366" s="25"/>
      <c r="E366" s="148"/>
      <c r="F366" s="14">
        <f>D366*E366</f>
        <v>0</v>
      </c>
      <c r="G366" s="95"/>
      <c r="H366" s="15">
        <f t="shared" ref="H366:H397" si="37">F366-(SUM(I366:I366))</f>
        <v>0</v>
      </c>
      <c r="I366" s="15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25">
      <c r="A367" s="131" t="s">
        <v>226</v>
      </c>
      <c r="B367" s="65"/>
      <c r="C367" s="132"/>
      <c r="D367" s="25"/>
      <c r="E367" s="148"/>
      <c r="F367" s="14">
        <f>D367*E367</f>
        <v>0</v>
      </c>
      <c r="G367" s="95"/>
      <c r="H367" s="15">
        <f t="shared" si="37"/>
        <v>0</v>
      </c>
      <c r="I367" s="15"/>
      <c r="J367" s="3">
        <f>D367*E367-F367</f>
        <v>0</v>
      </c>
      <c r="K367" s="3" t="e">
        <f>(H367+I367+#REF!)-F367</f>
        <v>#REF!</v>
      </c>
    </row>
    <row r="368" spans="1:11" ht="20.100000000000001" customHeight="1" collapsed="1" thickBot="1" x14ac:dyDescent="0.25">
      <c r="A368" s="158" t="s">
        <v>227</v>
      </c>
      <c r="B368" s="172"/>
      <c r="C368" s="172"/>
      <c r="D368" s="173"/>
      <c r="E368" s="174"/>
      <c r="F368" s="175">
        <f>SUM(F369:F373)</f>
        <v>0</v>
      </c>
      <c r="G368" s="176" t="str">
        <f>IFERROR(F368/$F$398,"0,00 %")</f>
        <v>0,00 %</v>
      </c>
      <c r="H368" s="177">
        <f t="shared" si="37"/>
        <v>0</v>
      </c>
      <c r="I368" s="177">
        <f>SUM(I369:I373)</f>
        <v>0</v>
      </c>
      <c r="J368" s="3"/>
      <c r="K368" s="3"/>
    </row>
    <row r="369" spans="1:11" ht="13.5" hidden="1" customHeight="1" outlineLevel="1" thickBot="1" x14ac:dyDescent="0.25">
      <c r="A369" s="131" t="s">
        <v>228</v>
      </c>
      <c r="B369" s="65"/>
      <c r="C369" s="132"/>
      <c r="D369" s="25"/>
      <c r="E369" s="148"/>
      <c r="F369" s="14">
        <f>D369*E369</f>
        <v>0</v>
      </c>
      <c r="G369" s="95"/>
      <c r="H369" s="15">
        <f t="shared" si="37"/>
        <v>0</v>
      </c>
      <c r="I369" s="15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25">
      <c r="A370" s="131" t="s">
        <v>229</v>
      </c>
      <c r="B370" s="65"/>
      <c r="C370" s="132"/>
      <c r="D370" s="25"/>
      <c r="E370" s="148"/>
      <c r="F370" s="14">
        <f>D370*E370</f>
        <v>0</v>
      </c>
      <c r="G370" s="95"/>
      <c r="H370" s="15">
        <f t="shared" si="37"/>
        <v>0</v>
      </c>
      <c r="I370" s="15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25">
      <c r="A371" s="131" t="s">
        <v>230</v>
      </c>
      <c r="B371" s="65"/>
      <c r="C371" s="132"/>
      <c r="D371" s="25"/>
      <c r="E371" s="148"/>
      <c r="F371" s="14">
        <f>D371*E371</f>
        <v>0</v>
      </c>
      <c r="G371" s="95"/>
      <c r="H371" s="15">
        <f t="shared" si="37"/>
        <v>0</v>
      </c>
      <c r="I371" s="15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25">
      <c r="A372" s="131" t="s">
        <v>231</v>
      </c>
      <c r="B372" s="65"/>
      <c r="C372" s="132"/>
      <c r="D372" s="25"/>
      <c r="E372" s="148"/>
      <c r="F372" s="14">
        <f>D372*E372</f>
        <v>0</v>
      </c>
      <c r="G372" s="95"/>
      <c r="H372" s="15">
        <f t="shared" si="37"/>
        <v>0</v>
      </c>
      <c r="I372" s="15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25">
      <c r="A373" s="131" t="s">
        <v>232</v>
      </c>
      <c r="B373" s="65"/>
      <c r="C373" s="132"/>
      <c r="D373" s="25"/>
      <c r="E373" s="148"/>
      <c r="F373" s="14">
        <f>D373*E373</f>
        <v>0</v>
      </c>
      <c r="G373" s="95"/>
      <c r="H373" s="15">
        <f t="shared" si="37"/>
        <v>0</v>
      </c>
      <c r="I373" s="15"/>
      <c r="J373" s="3">
        <f>D373*E373-F373</f>
        <v>0</v>
      </c>
      <c r="K373" s="3" t="e">
        <f>(H373+I373+#REF!)-F373</f>
        <v>#REF!</v>
      </c>
    </row>
    <row r="374" spans="1:11" ht="20.100000000000001" customHeight="1" collapsed="1" thickBot="1" x14ac:dyDescent="0.25">
      <c r="A374" s="158" t="s">
        <v>233</v>
      </c>
      <c r="B374" s="172"/>
      <c r="C374" s="172"/>
      <c r="D374" s="173"/>
      <c r="E374" s="174"/>
      <c r="F374" s="175">
        <f>SUM(F375:F379)</f>
        <v>0</v>
      </c>
      <c r="G374" s="176" t="str">
        <f>IFERROR(F374/$F$398,"0,00 %")</f>
        <v>0,00 %</v>
      </c>
      <c r="H374" s="177">
        <f t="shared" si="37"/>
        <v>0</v>
      </c>
      <c r="I374" s="177">
        <f>SUM(I375:I379)</f>
        <v>0</v>
      </c>
      <c r="J374" s="3"/>
      <c r="K374" s="3"/>
    </row>
    <row r="375" spans="1:11" ht="13.5" hidden="1" customHeight="1" outlineLevel="1" thickBot="1" x14ac:dyDescent="0.25">
      <c r="A375" s="131" t="s">
        <v>234</v>
      </c>
      <c r="B375" s="65"/>
      <c r="C375" s="132"/>
      <c r="D375" s="25"/>
      <c r="E375" s="148"/>
      <c r="F375" s="14">
        <f>D375*E375</f>
        <v>0</v>
      </c>
      <c r="G375" s="95"/>
      <c r="H375" s="15">
        <f t="shared" si="37"/>
        <v>0</v>
      </c>
      <c r="I375" s="15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25">
      <c r="A376" s="131" t="s">
        <v>235</v>
      </c>
      <c r="B376" s="65"/>
      <c r="C376" s="132"/>
      <c r="D376" s="25"/>
      <c r="E376" s="148"/>
      <c r="F376" s="14">
        <f>D376*E376</f>
        <v>0</v>
      </c>
      <c r="G376" s="95"/>
      <c r="H376" s="15">
        <f t="shared" si="37"/>
        <v>0</v>
      </c>
      <c r="I376" s="15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25">
      <c r="A377" s="131" t="s">
        <v>236</v>
      </c>
      <c r="B377" s="65"/>
      <c r="C377" s="132"/>
      <c r="D377" s="25"/>
      <c r="E377" s="148"/>
      <c r="F377" s="14">
        <f>D377*E377</f>
        <v>0</v>
      </c>
      <c r="G377" s="95"/>
      <c r="H377" s="15">
        <f t="shared" si="37"/>
        <v>0</v>
      </c>
      <c r="I377" s="15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25">
      <c r="A378" s="131" t="s">
        <v>237</v>
      </c>
      <c r="B378" s="65"/>
      <c r="C378" s="132"/>
      <c r="D378" s="25"/>
      <c r="E378" s="148"/>
      <c r="F378" s="14">
        <f>D378*E378</f>
        <v>0</v>
      </c>
      <c r="G378" s="95"/>
      <c r="H378" s="15">
        <f t="shared" si="37"/>
        <v>0</v>
      </c>
      <c r="I378" s="15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25">
      <c r="A379" s="131" t="s">
        <v>238</v>
      </c>
      <c r="B379" s="65"/>
      <c r="C379" s="132"/>
      <c r="D379" s="25"/>
      <c r="E379" s="148"/>
      <c r="F379" s="14">
        <f>D379*E379</f>
        <v>0</v>
      </c>
      <c r="G379" s="95"/>
      <c r="H379" s="15">
        <f t="shared" si="37"/>
        <v>0</v>
      </c>
      <c r="I379" s="15"/>
      <c r="J379" s="3">
        <f>D379*E379-F379</f>
        <v>0</v>
      </c>
      <c r="K379" s="3" t="e">
        <f>(H379+I379+#REF!)-F379</f>
        <v>#REF!</v>
      </c>
    </row>
    <row r="380" spans="1:11" ht="20.100000000000001" customHeight="1" collapsed="1" thickBot="1" x14ac:dyDescent="0.25">
      <c r="A380" s="158" t="s">
        <v>239</v>
      </c>
      <c r="B380" s="172"/>
      <c r="C380" s="172"/>
      <c r="D380" s="173"/>
      <c r="E380" s="174"/>
      <c r="F380" s="175">
        <f>SUM(F381:F385)</f>
        <v>0</v>
      </c>
      <c r="G380" s="176" t="str">
        <f>IFERROR(F380/$F$398,"0,00 %")</f>
        <v>0,00 %</v>
      </c>
      <c r="H380" s="177">
        <f t="shared" si="37"/>
        <v>0</v>
      </c>
      <c r="I380" s="177">
        <f>SUM(I381:I385)</f>
        <v>0</v>
      </c>
      <c r="J380" s="3"/>
      <c r="K380" s="3"/>
    </row>
    <row r="381" spans="1:11" ht="13.5" hidden="1" customHeight="1" outlineLevel="1" thickBot="1" x14ac:dyDescent="0.25">
      <c r="A381" s="131" t="s">
        <v>240</v>
      </c>
      <c r="B381" s="65"/>
      <c r="C381" s="132"/>
      <c r="D381" s="25"/>
      <c r="E381" s="148"/>
      <c r="F381" s="14">
        <f>D381*E381</f>
        <v>0</v>
      </c>
      <c r="G381" s="95"/>
      <c r="H381" s="15">
        <f t="shared" si="37"/>
        <v>0</v>
      </c>
      <c r="I381" s="15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25">
      <c r="A382" s="131" t="s">
        <v>241</v>
      </c>
      <c r="B382" s="65"/>
      <c r="C382" s="132"/>
      <c r="D382" s="25"/>
      <c r="E382" s="148"/>
      <c r="F382" s="14">
        <f>D382*E382</f>
        <v>0</v>
      </c>
      <c r="G382" s="95"/>
      <c r="H382" s="15">
        <f t="shared" si="37"/>
        <v>0</v>
      </c>
      <c r="I382" s="15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25">
      <c r="A383" s="131" t="s">
        <v>242</v>
      </c>
      <c r="B383" s="65"/>
      <c r="C383" s="132"/>
      <c r="D383" s="25"/>
      <c r="E383" s="148"/>
      <c r="F383" s="14">
        <f>D383*E383</f>
        <v>0</v>
      </c>
      <c r="G383" s="95"/>
      <c r="H383" s="15">
        <f t="shared" si="37"/>
        <v>0</v>
      </c>
      <c r="I383" s="15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25">
      <c r="A384" s="131" t="s">
        <v>243</v>
      </c>
      <c r="B384" s="65"/>
      <c r="C384" s="132"/>
      <c r="D384" s="25"/>
      <c r="E384" s="148"/>
      <c r="F384" s="14">
        <f>D384*E384</f>
        <v>0</v>
      </c>
      <c r="G384" s="95"/>
      <c r="H384" s="15">
        <f t="shared" si="37"/>
        <v>0</v>
      </c>
      <c r="I384" s="15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25">
      <c r="A385" s="131" t="s">
        <v>244</v>
      </c>
      <c r="B385" s="65"/>
      <c r="C385" s="132"/>
      <c r="D385" s="25"/>
      <c r="E385" s="148"/>
      <c r="F385" s="14">
        <f>D385*E385</f>
        <v>0</v>
      </c>
      <c r="G385" s="95"/>
      <c r="H385" s="15">
        <f t="shared" si="37"/>
        <v>0</v>
      </c>
      <c r="I385" s="15"/>
      <c r="J385" s="3">
        <f>D385*E385-F385</f>
        <v>0</v>
      </c>
      <c r="K385" s="3" t="e">
        <f>(H385+I385+#REF!)-F385</f>
        <v>#REF!</v>
      </c>
    </row>
    <row r="386" spans="1:11" ht="20.100000000000001" customHeight="1" collapsed="1" thickBot="1" x14ac:dyDescent="0.25">
      <c r="A386" s="158" t="s">
        <v>245</v>
      </c>
      <c r="B386" s="172"/>
      <c r="C386" s="172"/>
      <c r="D386" s="173"/>
      <c r="E386" s="174"/>
      <c r="F386" s="175">
        <f>SUM(F387:F391)</f>
        <v>0</v>
      </c>
      <c r="G386" s="176" t="str">
        <f>IFERROR(F386/$F$398,"0,00 %")</f>
        <v>0,00 %</v>
      </c>
      <c r="H386" s="177">
        <f t="shared" si="37"/>
        <v>0</v>
      </c>
      <c r="I386" s="177">
        <f>SUM(I387:I391)</f>
        <v>0</v>
      </c>
      <c r="J386" s="3"/>
      <c r="K386" s="3"/>
    </row>
    <row r="387" spans="1:11" ht="13.5" hidden="1" customHeight="1" outlineLevel="1" thickBot="1" x14ac:dyDescent="0.25">
      <c r="A387" s="131" t="s">
        <v>246</v>
      </c>
      <c r="B387" s="65"/>
      <c r="C387" s="132"/>
      <c r="D387" s="25"/>
      <c r="E387" s="148"/>
      <c r="F387" s="14">
        <f>D387*E387</f>
        <v>0</v>
      </c>
      <c r="G387" s="95"/>
      <c r="H387" s="15">
        <f t="shared" si="37"/>
        <v>0</v>
      </c>
      <c r="I387" s="15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">
      <c r="A388" s="131" t="s">
        <v>247</v>
      </c>
      <c r="B388" s="65"/>
      <c r="C388" s="132"/>
      <c r="D388" s="25"/>
      <c r="E388" s="148"/>
      <c r="F388" s="14">
        <f>D388*E388</f>
        <v>0</v>
      </c>
      <c r="G388" s="95"/>
      <c r="H388" s="15">
        <f t="shared" si="37"/>
        <v>0</v>
      </c>
      <c r="I388" s="15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">
      <c r="A389" s="131" t="s">
        <v>248</v>
      </c>
      <c r="B389" s="65"/>
      <c r="C389" s="132"/>
      <c r="D389" s="25"/>
      <c r="E389" s="148"/>
      <c r="F389" s="14">
        <f>D389*E389</f>
        <v>0</v>
      </c>
      <c r="G389" s="95"/>
      <c r="H389" s="15">
        <f t="shared" si="37"/>
        <v>0</v>
      </c>
      <c r="I389" s="15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">
      <c r="A390" s="131" t="s">
        <v>249</v>
      </c>
      <c r="B390" s="65"/>
      <c r="C390" s="132"/>
      <c r="D390" s="25"/>
      <c r="E390" s="148"/>
      <c r="F390" s="14">
        <f>D390*E390</f>
        <v>0</v>
      </c>
      <c r="G390" s="95"/>
      <c r="H390" s="15">
        <f t="shared" si="37"/>
        <v>0</v>
      </c>
      <c r="I390" s="15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">
      <c r="A391" s="131" t="s">
        <v>250</v>
      </c>
      <c r="B391" s="65"/>
      <c r="C391" s="132"/>
      <c r="D391" s="25"/>
      <c r="E391" s="148"/>
      <c r="F391" s="14">
        <f>D391*E391</f>
        <v>0</v>
      </c>
      <c r="G391" s="95"/>
      <c r="H391" s="15">
        <f t="shared" si="37"/>
        <v>0</v>
      </c>
      <c r="I391" s="15"/>
      <c r="J391" s="3">
        <f>D391*E391-F391</f>
        <v>0</v>
      </c>
      <c r="K391" s="3" t="e">
        <f>(H391+I391+#REF!)-F391</f>
        <v>#REF!</v>
      </c>
    </row>
    <row r="392" spans="1:11" ht="20.100000000000001" customHeight="1" collapsed="1" x14ac:dyDescent="0.2">
      <c r="A392" s="158" t="s">
        <v>251</v>
      </c>
      <c r="B392" s="172"/>
      <c r="C392" s="172"/>
      <c r="D392" s="173"/>
      <c r="E392" s="174"/>
      <c r="F392" s="175">
        <f>SUM(F393:F397)</f>
        <v>0</v>
      </c>
      <c r="G392" s="176" t="str">
        <f>IFERROR(F392/$F$398,"0,00 %")</f>
        <v>0,00 %</v>
      </c>
      <c r="H392" s="177">
        <f t="shared" si="37"/>
        <v>0</v>
      </c>
      <c r="I392" s="177">
        <f>SUM(I393:I397)</f>
        <v>0</v>
      </c>
      <c r="J392" s="3"/>
      <c r="K392" s="3"/>
    </row>
    <row r="393" spans="1:11" ht="13.5" hidden="1" customHeight="1" outlineLevel="1" x14ac:dyDescent="0.2">
      <c r="A393" s="131" t="s">
        <v>252</v>
      </c>
      <c r="B393" s="65"/>
      <c r="C393" s="132"/>
      <c r="D393" s="25"/>
      <c r="E393" s="148"/>
      <c r="F393" s="14">
        <f>D393*E393</f>
        <v>0</v>
      </c>
      <c r="G393" s="95"/>
      <c r="H393" s="15">
        <f t="shared" si="37"/>
        <v>0</v>
      </c>
      <c r="I393" s="15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25">
      <c r="A394" s="131" t="s">
        <v>253</v>
      </c>
      <c r="B394" s="65"/>
      <c r="C394" s="132"/>
      <c r="D394" s="25"/>
      <c r="E394" s="148"/>
      <c r="F394" s="14">
        <f>D394*E394</f>
        <v>0</v>
      </c>
      <c r="G394" s="95"/>
      <c r="H394" s="15">
        <f t="shared" si="37"/>
        <v>0</v>
      </c>
      <c r="I394" s="15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25">
      <c r="A395" s="131" t="s">
        <v>254</v>
      </c>
      <c r="B395" s="65"/>
      <c r="C395" s="132"/>
      <c r="D395" s="25"/>
      <c r="E395" s="148"/>
      <c r="F395" s="14">
        <f>D395*E395</f>
        <v>0</v>
      </c>
      <c r="G395" s="95"/>
      <c r="H395" s="15">
        <f t="shared" si="37"/>
        <v>0</v>
      </c>
      <c r="I395" s="15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25">
      <c r="A396" s="131" t="s">
        <v>255</v>
      </c>
      <c r="B396" s="65"/>
      <c r="C396" s="132"/>
      <c r="D396" s="25"/>
      <c r="E396" s="148"/>
      <c r="F396" s="14">
        <f>D396*E396</f>
        <v>0</v>
      </c>
      <c r="G396" s="95"/>
      <c r="H396" s="15">
        <f t="shared" si="37"/>
        <v>0</v>
      </c>
      <c r="I396" s="15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25">
      <c r="A397" s="131" t="s">
        <v>256</v>
      </c>
      <c r="B397" s="65"/>
      <c r="C397" s="132"/>
      <c r="D397" s="25"/>
      <c r="E397" s="148"/>
      <c r="F397" s="14">
        <f>D397*E397</f>
        <v>0</v>
      </c>
      <c r="G397" s="95"/>
      <c r="H397" s="15">
        <f t="shared" si="37"/>
        <v>0</v>
      </c>
      <c r="I397" s="15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25">
      <c r="A398" s="73" t="s">
        <v>257</v>
      </c>
      <c r="B398" s="74"/>
      <c r="C398" s="75"/>
      <c r="D398" s="76"/>
      <c r="E398" s="123"/>
      <c r="F398" s="102">
        <f>SUM(F392,F386,F380,F374,F368,F362,F356,F350,F344,F338,F332,F326,F320,F314,F302,F308,F296,F290,F284,F278,F272,F266,F260,F254,F248,F242,F236,F230,F224,F218,F214,F210,F206)</f>
        <v>0</v>
      </c>
      <c r="G398" s="152" t="str">
        <f>IFERROR(F398/$F$404,"0,00 %")</f>
        <v>0,00 %</v>
      </c>
      <c r="H398" s="102">
        <f>SUM(H206,H210,H214,H392,H386,H380,H374,H368,H362,H356,H350,H344,H338,H332,H326,H320,H314,H302,H308,H296,H290,H284,H278,H272,H266,H260,H254,H248,H242,H236,H230,H224,H218)</f>
        <v>0</v>
      </c>
      <c r="I398" s="102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25">
      <c r="A399" s="6"/>
      <c r="B399" s="58"/>
      <c r="C399" s="7"/>
      <c r="D399" s="8"/>
      <c r="E399" s="37"/>
      <c r="F399" s="9"/>
      <c r="G399" s="9"/>
      <c r="H399" s="8"/>
      <c r="I399" s="8"/>
      <c r="J399" s="3"/>
    </row>
    <row r="400" spans="1:11" ht="13.5" customHeight="1" x14ac:dyDescent="0.2">
      <c r="A400" s="81" t="s">
        <v>258</v>
      </c>
      <c r="B400" s="82"/>
      <c r="C400" s="117"/>
      <c r="D400" s="118"/>
      <c r="E400" s="119"/>
      <c r="F400" s="85" t="s">
        <v>259</v>
      </c>
      <c r="G400" s="86"/>
      <c r="H400" s="87"/>
      <c r="I400" s="87"/>
      <c r="J400" s="3"/>
    </row>
    <row r="401" spans="1:11" ht="13.5" customHeight="1" x14ac:dyDescent="0.2">
      <c r="A401" s="28" t="s">
        <v>353</v>
      </c>
      <c r="B401" s="65"/>
      <c r="C401" s="132"/>
      <c r="D401" s="25"/>
      <c r="E401" s="148"/>
      <c r="F401" s="14">
        <f>D401*E401</f>
        <v>0</v>
      </c>
      <c r="G401" s="95"/>
      <c r="H401" s="15">
        <f>F401-(SUM(I401:I401))</f>
        <v>0</v>
      </c>
      <c r="I401" s="15"/>
      <c r="J401" s="135"/>
    </row>
    <row r="402" spans="1:11" ht="13.5" customHeight="1" thickBot="1" x14ac:dyDescent="0.25">
      <c r="A402" s="73" t="s">
        <v>260</v>
      </c>
      <c r="B402" s="74"/>
      <c r="C402" s="75"/>
      <c r="D402" s="76"/>
      <c r="E402" s="123"/>
      <c r="F402" s="102">
        <f>SUM(F401:F401)</f>
        <v>0</v>
      </c>
      <c r="G402" s="152" t="str">
        <f>IFERROR(F402/$F$404,"0,00 %")</f>
        <v>0,00 %</v>
      </c>
      <c r="H402" s="102">
        <f>SUM(H401:H401)</f>
        <v>0</v>
      </c>
      <c r="I402" s="102">
        <f>SUM(I401:I401)</f>
        <v>0</v>
      </c>
      <c r="J402" s="3"/>
    </row>
    <row r="403" spans="1:11" ht="13.5" customHeight="1" thickBot="1" x14ac:dyDescent="0.25">
      <c r="A403" s="6"/>
      <c r="B403" s="58"/>
      <c r="C403" s="7"/>
      <c r="D403" s="8"/>
      <c r="E403" s="37"/>
      <c r="F403" s="9"/>
      <c r="G403" s="9"/>
      <c r="H403" s="8"/>
      <c r="I403" s="8"/>
      <c r="J403" s="3"/>
    </row>
    <row r="404" spans="1:11" ht="13.5" customHeight="1" thickBot="1" x14ac:dyDescent="0.25">
      <c r="A404" s="136" t="s">
        <v>261</v>
      </c>
      <c r="B404" s="137"/>
      <c r="C404" s="138"/>
      <c r="D404" s="139"/>
      <c r="E404" s="140"/>
      <c r="F404" s="141">
        <f>SUM(F402,F398,F203,F77,F60,F46,F26)</f>
        <v>0</v>
      </c>
      <c r="G404" s="142"/>
      <c r="H404" s="141">
        <f>SUM(H402,H398,H203,H77,H60,H46,H26)</f>
        <v>0</v>
      </c>
      <c r="I404" s="141">
        <f>SUM(I402,I398,I203,I77,I60,I46,I26)</f>
        <v>0</v>
      </c>
      <c r="J404" s="3"/>
    </row>
    <row r="405" spans="1:11" ht="13.5" customHeight="1" thickBot="1" x14ac:dyDescent="0.25">
      <c r="A405" s="6"/>
      <c r="B405" s="58"/>
      <c r="C405" s="7"/>
      <c r="D405" s="8"/>
      <c r="E405" s="37"/>
      <c r="F405" s="9"/>
      <c r="G405" s="9"/>
      <c r="H405" s="8"/>
      <c r="I405" s="8"/>
      <c r="J405" s="3"/>
    </row>
    <row r="406" spans="1:11" ht="48.75" thickBot="1" x14ac:dyDescent="0.25">
      <c r="A406" s="136" t="s">
        <v>367</v>
      </c>
      <c r="B406" s="137"/>
      <c r="C406" s="143"/>
      <c r="D406" s="144"/>
      <c r="E406" s="150"/>
      <c r="F406" s="141">
        <v>0</v>
      </c>
      <c r="G406" s="146" t="str">
        <f>IFERROR(H406/H404,"0,00 %")</f>
        <v>0,00 %</v>
      </c>
      <c r="H406" s="141">
        <v>0</v>
      </c>
      <c r="I406" s="141"/>
    </row>
    <row r="407" spans="1:11" ht="12.75" thickBot="1" x14ac:dyDescent="0.25">
      <c r="A407" s="6"/>
      <c r="B407" s="58"/>
      <c r="C407" s="7"/>
      <c r="D407" s="8"/>
      <c r="E407" s="37"/>
      <c r="F407" s="9"/>
      <c r="G407" s="9"/>
      <c r="H407" s="8"/>
      <c r="I407" s="8"/>
    </row>
    <row r="408" spans="1:11" ht="36.75" thickBot="1" x14ac:dyDescent="0.25">
      <c r="A408" s="136" t="s">
        <v>373</v>
      </c>
      <c r="B408" s="137"/>
      <c r="C408" s="138"/>
      <c r="D408" s="139"/>
      <c r="E408" s="140"/>
      <c r="F408" s="141">
        <f>SUM(I408)</f>
        <v>0</v>
      </c>
      <c r="G408" s="142"/>
      <c r="H408" s="141"/>
      <c r="I408" s="205"/>
    </row>
    <row r="409" spans="1:11" ht="12.75" thickBot="1" x14ac:dyDescent="0.25">
      <c r="A409" s="6"/>
      <c r="B409" s="58"/>
      <c r="C409" s="7"/>
      <c r="D409" s="8"/>
      <c r="E409" s="37"/>
      <c r="F409" s="9"/>
      <c r="G409" s="9"/>
      <c r="H409" s="8"/>
      <c r="I409" s="8"/>
    </row>
    <row r="410" spans="1:11" ht="12.75" thickBot="1" x14ac:dyDescent="0.25">
      <c r="A410" s="136" t="s">
        <v>369</v>
      </c>
      <c r="B410" s="137"/>
      <c r="C410" s="89"/>
      <c r="D410" s="145"/>
      <c r="E410" s="140"/>
      <c r="F410" s="141">
        <f>SUM(F404,F406,F408)</f>
        <v>0</v>
      </c>
      <c r="G410" s="142"/>
      <c r="H410" s="142">
        <f>SUM(H404,H406)</f>
        <v>0</v>
      </c>
      <c r="I410" s="141">
        <f>SUM(I404,I408)</f>
        <v>0</v>
      </c>
    </row>
    <row r="411" spans="1:11" ht="12.75" thickBot="1" x14ac:dyDescent="0.25">
      <c r="A411" s="156"/>
      <c r="B411" s="67"/>
      <c r="C411" s="30"/>
      <c r="D411" s="31"/>
      <c r="E411" s="151"/>
      <c r="F411" s="32"/>
      <c r="G411" s="216" t="s">
        <v>368</v>
      </c>
      <c r="H411" s="217"/>
      <c r="I411" s="204" t="str">
        <f>IFERROR((I410)/(F410),"0,00 %")</f>
        <v>0,00 %</v>
      </c>
    </row>
    <row r="412" spans="1:11" x14ac:dyDescent="0.2">
      <c r="A412" s="29"/>
      <c r="B412" s="66"/>
      <c r="C412" s="30"/>
      <c r="D412" s="31"/>
      <c r="E412" s="151"/>
      <c r="F412" s="32"/>
      <c r="G412" s="32"/>
      <c r="H412" s="33"/>
      <c r="I412" s="33"/>
    </row>
    <row r="413" spans="1:11" x14ac:dyDescent="0.2">
      <c r="A413" s="206"/>
      <c r="B413" s="206"/>
      <c r="C413" s="34"/>
      <c r="D413" s="34"/>
      <c r="E413" s="34"/>
      <c r="F413" s="34"/>
      <c r="G413" s="34"/>
      <c r="H413" s="34"/>
      <c r="I413" s="34"/>
    </row>
    <row r="414" spans="1:11" x14ac:dyDescent="0.2">
      <c r="A414" s="34"/>
      <c r="B414" s="34"/>
      <c r="C414" s="34"/>
      <c r="D414" s="34"/>
      <c r="E414" s="34"/>
      <c r="F414" s="34"/>
      <c r="G414" s="34"/>
      <c r="H414" s="34"/>
      <c r="I414" s="34"/>
    </row>
    <row r="415" spans="1:11" x14ac:dyDescent="0.2">
      <c r="A415" s="34"/>
      <c r="B415" s="34"/>
      <c r="C415" s="34"/>
      <c r="D415" s="34"/>
      <c r="E415" s="34"/>
      <c r="F415" s="34"/>
      <c r="G415" s="34"/>
      <c r="H415" s="34"/>
      <c r="I415" s="34"/>
      <c r="J415" s="201"/>
      <c r="K415" s="201"/>
    </row>
    <row r="416" spans="1:11" x14ac:dyDescent="0.2">
      <c r="A416" s="34"/>
      <c r="B416" s="68"/>
      <c r="C416" s="35"/>
      <c r="D416" s="36"/>
      <c r="E416" s="37"/>
      <c r="F416" s="38"/>
      <c r="G416" s="38"/>
      <c r="H416" s="38"/>
      <c r="I416" s="38"/>
      <c r="J416" s="3"/>
      <c r="K416" s="3"/>
    </row>
    <row r="417" spans="1:11" x14ac:dyDescent="0.2">
      <c r="A417" s="206"/>
      <c r="B417" s="206"/>
      <c r="C417" s="206"/>
      <c r="D417" s="206"/>
      <c r="E417" s="206"/>
      <c r="F417" s="206"/>
      <c r="G417" s="206"/>
      <c r="H417" s="206"/>
      <c r="I417" s="206"/>
      <c r="J417" s="3"/>
      <c r="K417" s="3"/>
    </row>
    <row r="418" spans="1:11" x14ac:dyDescent="0.2">
      <c r="A418" s="208"/>
      <c r="B418" s="208"/>
      <c r="C418" s="208"/>
      <c r="D418" s="208"/>
      <c r="E418" s="208"/>
      <c r="F418" s="208"/>
      <c r="G418" s="208"/>
      <c r="H418" s="208"/>
      <c r="I418" s="208"/>
      <c r="J418" s="3"/>
      <c r="K418" s="3"/>
    </row>
    <row r="419" spans="1:11" x14ac:dyDescent="0.2">
      <c r="A419" s="208"/>
      <c r="B419" s="208"/>
      <c r="C419" s="208"/>
      <c r="D419" s="208"/>
      <c r="E419" s="208"/>
      <c r="F419" s="208"/>
      <c r="G419" s="208"/>
      <c r="H419" s="208"/>
      <c r="I419" s="208"/>
      <c r="J419" s="3"/>
      <c r="K419" s="3"/>
    </row>
    <row r="420" spans="1:11" x14ac:dyDescent="0.2">
      <c r="A420" s="34"/>
      <c r="B420" s="68"/>
      <c r="C420" s="70"/>
      <c r="D420" s="39"/>
      <c r="E420" s="40"/>
      <c r="F420" s="41"/>
      <c r="G420" s="41"/>
      <c r="H420" s="41"/>
      <c r="I420" s="41"/>
    </row>
    <row r="421" spans="1:11" x14ac:dyDescent="0.2">
      <c r="A421" s="207"/>
      <c r="B421" s="207"/>
      <c r="C421" s="208"/>
      <c r="D421" s="208"/>
      <c r="E421" s="208"/>
      <c r="F421" s="208"/>
      <c r="G421" s="208"/>
      <c r="H421" s="208"/>
      <c r="I421" s="208"/>
    </row>
    <row r="422" spans="1:11" x14ac:dyDescent="0.2">
      <c r="A422" s="155"/>
      <c r="B422" s="68"/>
      <c r="C422" s="68"/>
      <c r="D422" s="42"/>
      <c r="E422" s="40"/>
      <c r="F422" s="38"/>
      <c r="G422" s="38"/>
      <c r="H422" s="41"/>
      <c r="I422" s="41"/>
    </row>
    <row r="423" spans="1:11" x14ac:dyDescent="0.2">
      <c r="A423" s="208"/>
      <c r="B423" s="208"/>
      <c r="C423" s="208"/>
      <c r="D423" s="208"/>
      <c r="E423" s="208"/>
      <c r="F423" s="208"/>
      <c r="G423" s="208"/>
      <c r="H423" s="208"/>
      <c r="I423" s="208"/>
    </row>
    <row r="424" spans="1:11" x14ac:dyDescent="0.2">
      <c r="A424" s="34"/>
      <c r="B424" s="68"/>
      <c r="C424" s="70"/>
      <c r="D424" s="39"/>
      <c r="E424" s="40"/>
      <c r="F424" s="41"/>
      <c r="G424" s="41"/>
      <c r="H424" s="41"/>
      <c r="I424" s="41"/>
    </row>
    <row r="425" spans="1:11" x14ac:dyDescent="0.2">
      <c r="A425" s="209"/>
      <c r="B425" s="209"/>
      <c r="C425" s="210"/>
      <c r="D425" s="210"/>
      <c r="E425" s="210"/>
      <c r="F425" s="210"/>
      <c r="G425" s="210"/>
      <c r="H425" s="210"/>
      <c r="I425" s="210"/>
    </row>
    <row r="426" spans="1:11" x14ac:dyDescent="0.2">
      <c r="A426" s="208"/>
      <c r="B426" s="208"/>
      <c r="C426" s="208"/>
      <c r="D426" s="208"/>
      <c r="E426" s="208"/>
      <c r="F426" s="208"/>
      <c r="G426" s="208"/>
      <c r="H426" s="208"/>
      <c r="I426" s="208"/>
    </row>
    <row r="427" spans="1:11" x14ac:dyDescent="0.2">
      <c r="A427" s="208"/>
      <c r="B427" s="208"/>
      <c r="C427" s="208"/>
      <c r="D427" s="208"/>
      <c r="E427" s="208"/>
      <c r="F427" s="208"/>
      <c r="G427" s="208"/>
      <c r="H427" s="208"/>
      <c r="I427" s="208"/>
    </row>
    <row r="428" spans="1:11" x14ac:dyDescent="0.2">
      <c r="A428" s="208"/>
      <c r="B428" s="208"/>
      <c r="C428" s="208"/>
      <c r="D428" s="208"/>
      <c r="E428" s="208"/>
      <c r="F428" s="208"/>
      <c r="G428" s="208"/>
      <c r="H428" s="208"/>
      <c r="I428" s="208"/>
    </row>
    <row r="429" spans="1:11" x14ac:dyDescent="0.2">
      <c r="A429" s="208"/>
      <c r="B429" s="208"/>
      <c r="C429" s="208"/>
      <c r="D429" s="208"/>
      <c r="E429" s="208"/>
      <c r="F429" s="208"/>
      <c r="G429" s="208"/>
      <c r="H429" s="208"/>
      <c r="I429" s="208"/>
    </row>
    <row r="430" spans="1:11" x14ac:dyDescent="0.2">
      <c r="A430" s="208"/>
      <c r="B430" s="208"/>
      <c r="C430" s="208"/>
      <c r="D430" s="208"/>
      <c r="E430" s="208"/>
      <c r="F430" s="208"/>
      <c r="G430" s="208"/>
      <c r="H430" s="208"/>
      <c r="I430" s="208"/>
    </row>
    <row r="431" spans="1:11" x14ac:dyDescent="0.2">
      <c r="A431" s="34"/>
      <c r="B431" s="68"/>
      <c r="C431" s="70"/>
      <c r="D431" s="39"/>
      <c r="E431" s="40"/>
      <c r="F431" s="41"/>
      <c r="G431" s="41"/>
      <c r="H431" s="41"/>
      <c r="I431" s="41"/>
    </row>
    <row r="432" spans="1:11" x14ac:dyDescent="0.2">
      <c r="A432" s="209"/>
      <c r="B432" s="209"/>
      <c r="C432" s="210"/>
      <c r="D432" s="210"/>
      <c r="E432" s="210"/>
      <c r="F432" s="210"/>
      <c r="G432" s="210"/>
      <c r="H432" s="210"/>
      <c r="I432" s="210"/>
    </row>
    <row r="433" spans="1:9" x14ac:dyDescent="0.2">
      <c r="A433" s="208"/>
      <c r="B433" s="208"/>
      <c r="C433" s="208"/>
      <c r="D433" s="208"/>
      <c r="E433" s="208"/>
      <c r="F433" s="208"/>
      <c r="G433" s="208"/>
      <c r="H433" s="208"/>
      <c r="I433" s="208"/>
    </row>
    <row r="434" spans="1:9" x14ac:dyDescent="0.2">
      <c r="A434" s="155"/>
      <c r="B434" s="68"/>
      <c r="C434" s="68"/>
      <c r="D434" s="42"/>
      <c r="E434" s="40"/>
      <c r="F434" s="38"/>
      <c r="G434" s="38"/>
      <c r="H434" s="41"/>
      <c r="I434" s="41"/>
    </row>
    <row r="435" spans="1:9" x14ac:dyDescent="0.2">
      <c r="A435" s="208"/>
      <c r="B435" s="208"/>
      <c r="C435" s="208"/>
      <c r="D435" s="208"/>
      <c r="E435" s="208"/>
      <c r="F435" s="208"/>
      <c r="G435" s="208"/>
      <c r="H435" s="208"/>
      <c r="I435" s="208"/>
    </row>
    <row r="436" spans="1:9" x14ac:dyDescent="0.2">
      <c r="A436" s="155"/>
      <c r="B436" s="68"/>
      <c r="C436" s="68"/>
      <c r="D436" s="42"/>
      <c r="E436" s="40"/>
      <c r="F436" s="38"/>
      <c r="G436" s="38"/>
      <c r="H436" s="41"/>
      <c r="I436" s="41"/>
    </row>
    <row r="437" spans="1:9" x14ac:dyDescent="0.2">
      <c r="A437" s="34"/>
      <c r="B437" s="68"/>
      <c r="C437" s="70"/>
      <c r="D437" s="39"/>
      <c r="E437" s="40"/>
      <c r="F437" s="41"/>
      <c r="G437" s="41"/>
      <c r="H437" s="41"/>
      <c r="I437" s="41"/>
    </row>
    <row r="438" spans="1:9" x14ac:dyDescent="0.2">
      <c r="A438" s="34"/>
      <c r="B438" s="68"/>
      <c r="C438" s="70"/>
      <c r="D438" s="39"/>
      <c r="E438" s="40"/>
      <c r="F438" s="41"/>
      <c r="G438" s="41"/>
      <c r="H438" s="41"/>
      <c r="I438" s="41"/>
    </row>
    <row r="439" spans="1:9" ht="36" customHeight="1" x14ac:dyDescent="0.2">
      <c r="A439" s="207"/>
      <c r="B439" s="207"/>
      <c r="C439" s="208"/>
      <c r="D439" s="208"/>
      <c r="E439" s="208"/>
      <c r="F439" s="208"/>
      <c r="G439" s="208"/>
      <c r="H439" s="208"/>
      <c r="I439" s="208"/>
    </row>
    <row r="440" spans="1:9" x14ac:dyDescent="0.2">
      <c r="A440" s="208"/>
      <c r="B440" s="208"/>
      <c r="C440" s="208"/>
      <c r="D440" s="208"/>
      <c r="E440" s="208"/>
      <c r="F440" s="208"/>
      <c r="G440" s="208"/>
      <c r="H440" s="208"/>
      <c r="I440" s="208"/>
    </row>
    <row r="441" spans="1:9" x14ac:dyDescent="0.2">
      <c r="A441" s="208"/>
      <c r="B441" s="208"/>
      <c r="C441" s="208"/>
      <c r="D441" s="208"/>
      <c r="E441" s="208"/>
      <c r="F441" s="208"/>
      <c r="G441" s="208"/>
      <c r="H441" s="208"/>
      <c r="I441" s="208"/>
    </row>
    <row r="442" spans="1:9" x14ac:dyDescent="0.2">
      <c r="A442" s="208"/>
      <c r="B442" s="208"/>
      <c r="C442" s="208"/>
      <c r="D442" s="208"/>
      <c r="E442" s="208"/>
      <c r="F442" s="208"/>
      <c r="G442" s="208"/>
      <c r="H442" s="208"/>
      <c r="I442" s="208"/>
    </row>
    <row r="443" spans="1:9" x14ac:dyDescent="0.2">
      <c r="A443" s="34"/>
      <c r="B443" s="68"/>
      <c r="C443" s="70"/>
      <c r="D443" s="39"/>
      <c r="E443" s="40"/>
      <c r="F443" s="41"/>
      <c r="G443" s="41"/>
      <c r="H443" s="41"/>
      <c r="I443" s="41"/>
    </row>
    <row r="444" spans="1:9" x14ac:dyDescent="0.2">
      <c r="A444" s="207"/>
      <c r="B444" s="207"/>
      <c r="C444" s="208"/>
      <c r="D444" s="208"/>
      <c r="E444" s="208"/>
      <c r="F444" s="208"/>
      <c r="G444" s="208"/>
      <c r="H444" s="208"/>
      <c r="I444" s="208"/>
    </row>
    <row r="445" spans="1:9" x14ac:dyDescent="0.2">
      <c r="A445" s="34"/>
      <c r="B445" s="68"/>
      <c r="C445" s="70"/>
      <c r="D445" s="39"/>
      <c r="E445" s="40"/>
      <c r="F445" s="41"/>
      <c r="G445" s="41"/>
      <c r="H445" s="41"/>
      <c r="I445" s="41"/>
    </row>
    <row r="446" spans="1:9" x14ac:dyDescent="0.2">
      <c r="A446" s="207"/>
      <c r="B446" s="207"/>
      <c r="C446" s="208"/>
      <c r="D446" s="208"/>
      <c r="E446" s="208"/>
      <c r="F446" s="208"/>
      <c r="G446" s="208"/>
      <c r="H446" s="208"/>
      <c r="I446" s="208"/>
    </row>
    <row r="447" spans="1:9" x14ac:dyDescent="0.2">
      <c r="A447" s="211"/>
      <c r="B447" s="211"/>
      <c r="C447" s="211"/>
      <c r="D447" s="211"/>
      <c r="E447" s="211"/>
      <c r="F447" s="211"/>
      <c r="G447" s="211"/>
      <c r="H447" s="211"/>
      <c r="I447" s="211"/>
    </row>
  </sheetData>
  <sheetProtection deleteRows="0"/>
  <dataConsolidate/>
  <mergeCells count="25">
    <mergeCell ref="A2:I2"/>
    <mergeCell ref="A4:I4"/>
    <mergeCell ref="J5:K5"/>
    <mergeCell ref="A27:I27"/>
    <mergeCell ref="G411:H411"/>
    <mergeCell ref="A432:I432"/>
    <mergeCell ref="A418:I418"/>
    <mergeCell ref="A419:I419"/>
    <mergeCell ref="A421:I421"/>
    <mergeCell ref="A423:I423"/>
    <mergeCell ref="A425:I425"/>
    <mergeCell ref="A426:I426"/>
    <mergeCell ref="A427:I427"/>
    <mergeCell ref="A428:I428"/>
    <mergeCell ref="A429:I429"/>
    <mergeCell ref="A430:I430"/>
    <mergeCell ref="A444:I444"/>
    <mergeCell ref="A446:I446"/>
    <mergeCell ref="A447:I447"/>
    <mergeCell ref="A433:I433"/>
    <mergeCell ref="A435:I435"/>
    <mergeCell ref="A439:I439"/>
    <mergeCell ref="A440:I440"/>
    <mergeCell ref="A441:I441"/>
    <mergeCell ref="A442:I442"/>
  </mergeCells>
  <conditionalFormatting sqref="G26">
    <cfRule type="cellIs" dxfId="2" priority="3" operator="greaterThan">
      <formula>0.25</formula>
    </cfRule>
  </conditionalFormatting>
  <conditionalFormatting sqref="G406">
    <cfRule type="cellIs" dxfId="1" priority="2" operator="greaterThan">
      <formula>0.07</formula>
    </cfRule>
  </conditionalFormatting>
  <conditionalFormatting sqref="I411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1" orientation="portrait" cellComments="atEnd" r:id="rId1"/>
  <headerFooter alignWithMargins="0">
    <oddFooter>&amp;L&amp;P&amp;R&amp;8F02_3_MP01_MP29_v1</oddFooter>
  </headerFooter>
  <rowBreaks count="2" manualBreakCount="2">
    <brk id="92" max="11" man="1"/>
    <brk id="417" max="16383" man="1"/>
  </rowBreaks>
  <ignoredErrors>
    <ignoredError sqref="G402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instrukce k vyplnění</vt:lpstr>
      <vt:lpstr>návrh rozpočtu - 1. rok</vt:lpstr>
      <vt:lpstr>návrh rozpočtu - 2. rok</vt:lpstr>
      <vt:lpstr>návrh rozpočtu - 3. rok</vt:lpstr>
      <vt:lpstr>'návrh rozpočtu - 1. rok'!Názvy_tisku</vt:lpstr>
      <vt:lpstr>'návrh rozpočtu - 2. rok'!Názvy_tisku</vt:lpstr>
      <vt:lpstr>'návrh rozpočtu - 3. rok'!Názvy_tisku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Zuzana Červenková</cp:lastModifiedBy>
  <cp:revision/>
  <cp:lastPrinted>2022-12-21T17:52:06Z</cp:lastPrinted>
  <dcterms:created xsi:type="dcterms:W3CDTF">2005-04-19T09:13:57Z</dcterms:created>
  <dcterms:modified xsi:type="dcterms:W3CDTF">2023-10-03T08:24:06Z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